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marcusgia\Dropbox\4 - Int Mon Econ\SoSe 2020\chapter 2\"/>
    </mc:Choice>
  </mc:AlternateContent>
  <xr:revisionPtr revIDLastSave="0" documentId="13_ncr:1_{FE5EA3CA-B1F2-41B5-B175-59C8AFF59D90}" xr6:coauthVersionLast="45" xr6:coauthVersionMax="45" xr10:uidLastSave="{00000000-0000-0000-0000-000000000000}"/>
  <bookViews>
    <workbookView xWindow="-110" yWindow="-110" windowWidth="19420" windowHeight="10420" activeTab="1" xr2:uid="{00000000-000D-0000-FFFF-FFFF00000000}"/>
  </bookViews>
  <sheets>
    <sheet name="Table" sheetId="1" r:id="rId1"/>
    <sheet name="problem 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 l="1"/>
  <c r="H9" i="2"/>
  <c r="I9" i="2"/>
  <c r="J9" i="2"/>
  <c r="K9" i="2"/>
  <c r="L9" i="2"/>
  <c r="M9" i="2"/>
  <c r="N9" i="2"/>
  <c r="O9" i="2"/>
  <c r="P9" i="2"/>
  <c r="Q9" i="2"/>
  <c r="R9" i="2"/>
  <c r="G9" i="2"/>
  <c r="G12" i="2" s="1"/>
  <c r="G11" i="2"/>
  <c r="G13" i="2" s="1"/>
  <c r="H10" i="2"/>
  <c r="I10" i="2" s="1"/>
  <c r="J10" i="2" s="1"/>
  <c r="K10" i="2" s="1"/>
  <c r="L10" i="2" s="1"/>
  <c r="M10" i="2" s="1"/>
  <c r="N10" i="2" s="1"/>
  <c r="O10" i="2" s="1"/>
  <c r="P10" i="2" s="1"/>
  <c r="Q10" i="2" s="1"/>
  <c r="R10" i="2" s="1"/>
  <c r="H11" i="2"/>
  <c r="I11" i="2" s="1"/>
  <c r="H13" i="2" l="1"/>
  <c r="J11" i="2"/>
  <c r="K11" i="2" s="1"/>
  <c r="I13" i="2"/>
  <c r="J12" i="2"/>
  <c r="I12" i="2"/>
  <c r="H12" i="2"/>
  <c r="L11" i="2" l="1"/>
  <c r="K12" i="2"/>
  <c r="K13" i="2"/>
  <c r="J13" i="2"/>
  <c r="M11" i="2" l="1"/>
  <c r="L12" i="2"/>
  <c r="L13" i="2"/>
  <c r="N11" i="2" l="1"/>
  <c r="M13" i="2"/>
  <c r="M12" i="2"/>
  <c r="O11" i="2" l="1"/>
  <c r="N13" i="2"/>
  <c r="N12" i="2"/>
  <c r="P11" i="2" l="1"/>
  <c r="O12" i="2"/>
  <c r="O13" i="2"/>
  <c r="Q11" i="2" l="1"/>
  <c r="P13" i="2"/>
  <c r="P12" i="2"/>
  <c r="R11" i="2" l="1"/>
  <c r="Q12" i="2"/>
  <c r="Q13" i="2"/>
  <c r="R13" i="2" l="1"/>
  <c r="R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Prognoz 5</author>
  </authors>
  <commentList>
    <comment ref="C2" authorId="0" shapeId="0" xr:uid="{00000000-0006-0000-0000-000001000000}">
      <text>
        <r>
          <rPr>
            <sz val="10"/>
            <rFont val="Arial"/>
            <family val="2"/>
          </rPr>
          <t>Data Source: International Financial Statistics (IFS)
Contact
statisticsquery@imf.org for data content questions. 
Date last updated
IFS data are loaded monthly.
Geographic coverage
The International Financial Statistics database covers 194 countries and areas.
Sector coverage
IFS includes data on National Accounts, Indicators of Economic Activity, Labor Markets, Prices, Government and Public Sector Finance, Financial Indicators, Balance of Payments, International Investment Position, International Reserves, Fund Accounts, External Trade, Exchange Rates, and Population. 
Other coverage
IFS data are presented at monthly, quarterly, and annual frequency with coverage beginning from the 1950s for many IMF member countries. 
Key statistical concepts used
The International Financial Statistics database contains approximately 61,000 time-series covering 194 countries and areas. Includes exchange rates series for all Fund member countries, plus Anguilla, Aruba, China, P.R.: Hong Kong, China, P.R.: Macao, Montserrat, and the Netherlands Antilles. It also includes major Fund accounts series, real effective exchange rates, and other world, area, and country series. Data are available for most IMF Member Countries with some aggregates calculated for select regions, plus some world totals.
Country/Group: Euro Area;Data Source: International Financial Statistics (IFS)
Key statistical concepts used
The original participating members of Stage Three of the EMU are Austria, Belgium, Finland, France, Germany, Ireland, Italy, Luxembourg, Netherlands, Portugal, and Spain. Greece joined in January 2001, Slovenia in January 2007, Cyprus and Malta in January 2008, Slovak Republic in January 2008, and Estonia in January 2011. The euro area is an official descriptor for the monetary union and is defined by its actual membership as of a specified date. Thus, the accession of Greece, Slovenia, Cyprus, Malta, the Slovak Republic, and Estonia created breaks in series. 
The European Economic Community, established in 1958, formed the basis for European integration and creation of the EMU through a three-stage process. On July 1, 1990, the European Community entered Stage One of monetary union, which led to freedom of capital movements, increased cooperation among central banks, free usability of the European currency unit (ECU), and improvement of economic convergence among member states of the European Union (EU). The Maastricht Treaty, signed in February 1992, provided the legal basis for Stage Two, which began with the establishment of the European Monetary Institute (EMI). During Stage Two, the member states achieved greater economic convergence, enhanced coordination of monetary policies, and prohibited monetary financing of governments by central banks. The European Central Bank (ECB), successor to the EMI, was established on June 1, 1998, as part of Stage Two. Stage Three began on January 1, 1999 when the euro—the euro area currency unit—was introduced, the conversion rates for national currencies were irrevocably fixed, the new exchange rate mechanism (ERM II) became effective for two of the four EU countries that did not join the initial EMU, and the Eurosystem (the ECB and the national central banks of the countries that adopted the euro) began conducting a single monetary policy for the euro area. In 2002, euro banknotes issued by the Eurosystem and euro coins issued by the national authorities replaced the national currencies of the euro area countries. A description of the methodology and presentation of accounts for the euro area is presented in the introduction to IFS. † Following the participation of Greece in the Eurosystem, a break occurs in all series beginning with January 2001. Similar breaks in series resulted from accession into the Eurosystem of Slovenia in January 2007, Cyprus and Malta in January 2008, the Slovak Republic in January 2009, and of Estonia in January 2011. 
Standard Sources: 
European Central Bank 
Eurostat 
Exchange Rates: 
Market Rate (End of Period and Period Average): 
The euro was created on January 1, 1999 as the legal currency of the euro area countries, with an initial value established by setting one euro equal to one European currency unit (ECU), which was the accounting unit of the European Union. During 1999–2001, national denominations coexisted with the euro as physical circulating currencies and for denomination of financial instruments and transactions. The national currencies have irrevocable fixed conversion factors against the euro, based on the configuration of exchange rates when the euro was created.  The irrevocably fixed, six significant digit conversion factors of national currencies per euro are as follows: Austrian schilling 13.7603, Belgian franc 40.3399, Cyprus pound 0.585274, Estonian krooni 15,6466, Finnish markka 5.94573, French franc 6.55957, German mark 1.95583, Greek drachmas 340.750, Irish pound .787564, Italian lira 1,936.27, Luxembourg franc 40.3399, Maltese lira 0.4293, Netherlands guilder 2.20371, Portuguese escudo 200.482, Slovak koruna 30.1260, Slovenian tolar 239.640, and Spanish peseta 166.386. In 2002, euro banknotes issued by the Eurosystem and euro coins issued by national authorities replaced the national currencies of the euro area countries. Only euro exchange rates are presented. For further information see the section on Exchange Rates in the introduction to IFS. 
International Liquidity: 
Total Reserves Minus Gold (Eurosystem Definition) (line 1l.d): Beginning in January 1999, the statistical definition of the international reserves for the Eurosystem (the ECB and euro area national central banks) is based on the Eurosystem's statistical definition of international reserves, adopted by the ECB's Statistics Committee in December 1998. Reserves are defined on a euro area-wide residency basis to include only positions with non-euro area residents. Claims denominated in euros are excluded from reserves.  The international reserves of the euro area per the Eurosystem statistical definition at the start of the monetary union (January 1, 1999) in billions of U.S. dollars were as follows: Total Reserves minus Gold, $269,140; Foreign Exchange, $235,103; SDR holdings, $6,982; Reserve Position in the Fund, $26,238; Other Reserve Assets, $820; Gold, $116,094; Gold (million fine troy ounces), 403.778 ounces. Gold (Eurosystem Valuation) (line 1and) from January 1999 onward is revalued at market rates and prices at the end of each month. Memorandum data are provided on Non-Euro Claims on Euro Area Residents and Euro Claims on Non-Euro Area Residents, which represent positions as of the last Friday in each month. For additional information, see the section on International Liquidity in the introduction to IFS. 
Central Bank: (Eurosystem): 
Covers the aggregated accounts of the Eurosystem. Includes coin issue of governments, with the contra-entries recorded in Other Items (Net). The classifications of economic sectors and financial instruments used in the accounts are based on the Eurosystem's regulatory standards for monetary statistics. Claims on and Liabilities to the Euro Area Depository Corporations include claims on, and liabilities to, the ECB, national central banks, and other depository corporations (other MFIs) in the euro area. In contrast, Eurosystem members' Intra-Eurosystem claims/liabilities related to banknote issue are recorded as part of Other Items (Net), where they effectively net to zero, and not as part of Claims on and Liabilities to the Euro Area Depository Corporations. Bonds and Money Market Instruments  include subordinated debt in the form of securities, other bonds, and money market paper. For additional information and description of the accounts, see the section on Monetary Statistics for Euro Area in the introduction to IFS. 
Other Depository Corporations: (Other Monetary Financial Institutions): 
Comprises the aggregated accounts of all units in the euro area classified as other monetary financial institutions (other MFIs), defined in accordance with 1995 ESA standards. Claims on and Liabilities to the Euro Area Depository Corporations include claims on and liabilities to the ECB, national central banks, and other depository corporations (other MFIs) in the euro area. Money Market Fund Shares includes shares/units issued by money market funds. Bonds and Money Market Instruments includes subordinated debt in the form of securities, other bonds, and money market paper. For additional information and description of the accounts, see the section on Monetary Statistics for Euro Area in the introduction to IFS. 
Depository Corporations (Euro Area-wide Residency): 
Consolidated accounts of the depository corporations of the euro area, comprising the Eurosystem and other depository corporations (other MFIs). Euro area residency is based on the membership in the Eurosystem as any specific date. Euro area membership increased in January 2001 when Greece joined, in January 2007 when Slovenia joined, in January 2008 when Cyprus and Malta joined, in January 2009 when the Slovak Republic joined, and in January 2011 when Estonia joined. For additional information and description of the accounts, see the section on Monetary Statistics for Euro Area in the introduction to IFS. 
Money (Eurosystem Definition): 
Euro area monetary aggregates comprise monetary liabilities of MFIs (the Eurosystem and other depository corporations) and central government monetary liabilities to non-MFI euro area residents. Monetary liabilities of governments consist primarily of postal system savings accounts and Treasury Department deposit facilities in some euro area countries. Beginning in 2002, includes euro banknotes and coins and unretired national currency banknotes and coins. 
M1  comprises currency in circulation and overnight deposits. 
M1 Growth Rate. The M1 growth rates are calculated by the European Central Bank on the basis of adjusted flows rather than a simple comparison of end-of-period levels. The flows for the current period are calculated by adjusting the difference between the stock at the end of the period and the stock at the end of the previous period for effects that do not arise from transactions, such as reclassifications, foreign exchange revaluations, and other revaluations. Flows data used to compile the M1 Growth Rate are adjusted to eliminate the net effect on stocks caused by the changing composition of the euro area membership. Annual percentage changes for monthly data refer to end-of-month, whereas quarterly and annual data refer to the annual percentage change in the period average. Further details on methodology are available on the European Central Bank website. 
M2  comprises M1  plus deposits with agreed maturity up to two years and deposits redeemable at notice up to three months. 
M3  comprises M2 plus repurchase agreements, money market fund shares and money market paper, and debt securities up to two years. 
M3 Growth Rate . The M3 growth rates are calculated by the ECB on the basis of adjusted flows rather than a simple comparison of end-of-period levels. The flows for the current period are calculated by adjusting the difference between the stock at the end of the period and the stock at the end of the previous period for effects that do not arise from transactions, such as reclassifications, foreign exchange revaluations, and other revaluations. Flows data used to compile the M1 Growth Rate are adjusted to eliminate the net effect on stocks caused by the changing composition of the euro area membership. Annual percentage changes for monthly data refer to end-of-month, whereas quarterly and annual data refer to the annual percentage change in the period average. Further details on methodology are available on the European Central Bank website. 
Nonmonetary Liabilities of MFIs  comprises the other liabilities of MFIs-deposits with agreed maturity over two years, deposits redeemable at notice over three months, debt securities over two years, and capital and reserves. 
Interest Rates: 
Consists of three policy rates used by the Eurosystem and five market weights calculated as weighted averages of rates prevailing in euro area countries. 
Eurosystem Marginal Lending Facility Rate  is the rate at a Eurosystem standing facility at which eligible counterparties can obtain overnight credit against eligible assets. The terms and conditions of the facility are identical throughout the euro area. 
Eurosystem Refinancing Rate (line 60r) is the rate for the Eurosystem's main open-market refinancing operations in the form of regular liquidity-providing reverse transactions with a weekly frequency and two-week maturity. 
Eurosystem Deposit Facility Rate (line 60x) is the rate at a Eurosystem standing facility at which eligible counterparties can make overnight deposits with national central banks. 
Interbank Rate (Overnight) (line 60a) and Eurepo Rate (3-month) (line 60b): Average monthly rate on the 3-month Eurepo. The Eurepo rate is an average of the daily rates offered by a representative panel of prime banks, excluding the highest and lowest 15 percent of all the quotes collected. 
Deposit Rate (line 60l) is a weighted average euro area retail bank deposit rate for deposits with an agreed maturity up to one year, using instrument specific weights drawn from monthly MFI balance sheet statistics. 
Deposit Rate (lines 60lhs, 60lhn, 60lcs, 60lcn, and 60lcr): 
See notes in the introduction to IFS and Euro-area Interest Rates. 
Lending Rate (lines 60phs, 60pns, 60phm, 60phn, 60pcs, and 60pcn): 
See notes in the introduction to IFS and Euro-area Interest Rates. 
Government Bond Yield  is a euro area yield for 10-year government bonds calculated on the basis of harmonized national government bond yields weighted by GDP. For additional information, refer to the introduction to IFS. 
Prices, Production, Labor: 
Producer Prices: 
Eurostat index, weights reference period: 2005, an aggregation for the euro area of the industrial price indices of the 11 member countries, using 2005 industry sales weights excluding construction. 
Harmonized CPI: 
Eurostat index, the Harmonized Index of Consumer Prices (HICP), referring to a basket consisting of commodity groups common to all member states of the European Union with expenditure weights annually updated, excluding the imputed consumption cost of owner-occupied housing and certain other items. 
Wages/Labor Costs: 
Eurostat index. Average labor costs in the whole economy. Data for 1997 and earlier can be obtained from Eurostat. 
Industrial Production: 
Eurostat index, weights reference period: 2005, seasonally adjusted.  An aggregation for the euro area of the industrial production indices of the 11 member countries, using 2005 industry value-added weights excluding construction. 
Employment, Unemployment and Unemployment Rate: 
Source: Eurostat. Seasonally adjusted compiled following the recommendations of the International Labor Office. 
International Transactions: 
Merchandise Exports and Imports: 
Eurostat. Excludes intra-euro area trade. Refers to customs sources for trade with nonmember countries of the European Union and survey sources for trade with those EU countries that are not members of the EMU. Data for 1997 and earlier can be obtained from Eurostat. 
Volume and Unit Value data: 
Eurostat, weights reference period: 2000. 
Balance of Payments: 
Statistics for the euro area are compiled by the European Central Bank (ECB). Statistics are compiled by aggregating gross cross-border transactions of euro area residents vis-à-vis non-euro area residents as reported by the participating countries. The BOP data represents the moving concept of the Euro Area. There is a break sign to reflect a new country's membership in the union. Transactions between residents of the participating member states are not included. The methodological concepts follow international standards i.e., the IMF’s Balance of Payments Manual; in addition, further harmonization proposals in special fields have been developed and agreed within the European System of Central Banks (ESCB), in consultation with the European Commission (Eurostat). 
Government Finance: 
Data are derived from Eurostat. For a description of the definitions, refer to section 8 in the introduction. The fiscal year ends December 31. 
National Accounts: 
Source: Eurostat. As indicated by Eurostat, series are based on the ESA 95. Line 99b.r is based on Eurostat data at 1995 prices. Data for 1997 and earlier can be obtained from Eurostat. Eurostat introduced chain-linked GDP volume measures to both annual and quarterly data with the release of the third quarter 2005 on November 30, 2005. Chain linked GDP volume measures are expressed in the prices of the previous year and re-referenced to 2000.</t>
        </r>
      </text>
    </comment>
    <comment ref="C3" authorId="0" shapeId="0" xr:uid="{00000000-0006-0000-0000-000002000000}">
      <text>
        <r>
          <rPr>
            <sz val="10"/>
            <rFont val="Arial"/>
            <family val="2"/>
          </rPr>
          <t>Data Source: International Financial Statistics (IFS)
Contact
statisticsquery@imf.org for data content questions. 
Date last updated
IFS data are loaded monthly.
Geographic coverage
The International Financial Statistics database covers 194 countries and areas.
Sector coverage
IFS includes data on National Accounts, Indicators of Economic Activity, Labor Markets, Prices, Government and Public Sector Finance, Financial Indicators, Balance of Payments, International Investment Position, International Reserves, Fund Accounts, External Trade, Exchange Rates, and Population. 
Other coverage
IFS data are presented at monthly, quarterly, and annual frequency with coverage beginning from the 1950s for many IMF member countries. 
Key statistical concepts used
The International Financial Statistics database contains approximately 61,000 time-series covering 194 countries and areas. Includes exchange rates series for all Fund member countries, plus Anguilla, Aruba, China, P.R.: Hong Kong, China, P.R.: Macao, Montserrat, and the Netherlands Antilles. It also includes major Fund accounts series, real effective exchange rates, and other world, area, and country series. Data are available for most IMF Member Countries with some aggregates calculated for select regions, plus some world totals.
Country/Group: Euro Area;Data Source: International Financial Statistics (IFS)
Key statistical concepts used
The original participating members of Stage Three of the EMU are Austria, Belgium, Finland, France, Germany, Ireland, Italy, Luxembourg, Netherlands, Portugal, and Spain. Greece joined in January 2001, Slovenia in January 2007, Cyprus and Malta in January 2008, Slovak Republic in January 2008, and Estonia in January 2011. The euro area is an official descriptor for the monetary union and is defined by its actual membership as of a specified date. Thus, the accession of Greece, Slovenia, Cyprus, Malta, the Slovak Republic, and Estonia created breaks in series. 
The European Economic Community, established in 1958, formed the basis for European integration and creation of the EMU through a three-stage process. On July 1, 1990, the European Community entered Stage One of monetary union, which led to freedom of capital movements, increased cooperation among central banks, free usability of the European currency unit (ECU), and improvement of economic convergence among member states of the European Union (EU). The Maastricht Treaty, signed in February 1992, provided the legal basis for Stage Two, which began with the establishment of the European Monetary Institute (EMI). During Stage Two, the member states achieved greater economic convergence, enhanced coordination of monetary policies, and prohibited monetary financing of governments by central banks. The European Central Bank (ECB), successor to the EMI, was established on June 1, 1998, as part of Stage Two. Stage Three began on January 1, 1999 when the euro—the euro area currency unit—was introduced, the conversion rates for national currencies were irrevocably fixed, the new exchange rate mechanism (ERM II) became effective for two of the four EU countries that did not join the initial EMU, and the Eurosystem (the ECB and the national central banks of the countries that adopted the euro) began conducting a single monetary policy for the euro area. In 2002, euro banknotes issued by the Eurosystem and euro coins issued by the national authorities replaced the national currencies of the euro area countries. A description of the methodology and presentation of accounts for the euro area is presented in the introduction to IFS. † Following the participation of Greece in the Eurosystem, a break occurs in all series beginning with January 2001. Similar breaks in series resulted from accession into the Eurosystem of Slovenia in January 2007, Cyprus and Malta in January 2008, the Slovak Republic in January 2009, and of Estonia in January 2011. 
Standard Sources: 
European Central Bank 
Eurostat 
Exchange Rates: 
Market Rate (End of Period and Period Average): 
The euro was created on January 1, 1999 as the legal currency of the euro area countries, with an initial value established by setting one euro equal to one European currency unit (ECU), which was the accounting unit of the European Union. During 1999–2001, national denominations coexisted with the euro as physical circulating currencies and for denomination of financial instruments and transactions. The national currencies have irrevocable fixed conversion factors against the euro, based on the configuration of exchange rates when the euro was created.  The irrevocably fixed, six significant digit conversion factors of national currencies per euro are as follows: Austrian schilling 13.7603, Belgian franc 40.3399, Cyprus pound 0.585274, Estonian krooni 15,6466, Finnish markka 5.94573, French franc 6.55957, German mark 1.95583, Greek drachmas 340.750, Irish pound .787564, Italian lira 1,936.27, Luxembourg franc 40.3399, Maltese lira 0.4293, Netherlands guilder 2.20371, Portuguese escudo 200.482, Slovak koruna 30.1260, Slovenian tolar 239.640, and Spanish peseta 166.386. In 2002, euro banknotes issued by the Eurosystem and euro coins issued by national authorities replaced the national currencies of the euro area countries. Only euro exchange rates are presented. For further information see the section on Exchange Rates in the introduction to IFS. 
International Liquidity: 
Total Reserves Minus Gold (Eurosystem Definition) (line 1l.d): Beginning in January 1999, the statistical definition of the international reserves for the Eurosystem (the ECB and euro area national central banks) is based on the Eurosystem's statistical definition of international reserves, adopted by the ECB's Statistics Committee in December 1998. Reserves are defined on a euro area-wide residency basis to include only positions with non-euro area residents. Claims denominated in euros are excluded from reserves.  The international reserves of the euro area per the Eurosystem statistical definition at the start of the monetary union (January 1, 1999) in billions of U.S. dollars were as follows: Total Reserves minus Gold, $269,140; Foreign Exchange, $235,103; SDR holdings, $6,982; Reserve Position in the Fund, $26,238; Other Reserve Assets, $820; Gold, $116,094; Gold (million fine troy ounces), 403.778 ounces. Gold (Eurosystem Valuation) (line 1and) from January 1999 onward is revalued at market rates and prices at the end of each month. Memorandum data are provided on Non-Euro Claims on Euro Area Residents and Euro Claims on Non-Euro Area Residents, which represent positions as of the last Friday in each month. For additional information, see the section on International Liquidity in the introduction to IFS. 
Central Bank: (Eurosystem): 
Covers the aggregated accounts of the Eurosystem. Includes coin issue of governments, with the contra-entries recorded in Other Items (Net). The classifications of economic sectors and financial instruments used in the accounts are based on the Eurosystem's regulatory standards for monetary statistics. Claims on and Liabilities to the Euro Area Depository Corporations include claims on, and liabilities to, the ECB, national central banks, and other depository corporations (other MFIs) in the euro area. In contrast, Eurosystem members' Intra-Eurosystem claims/liabilities related to banknote issue are recorded as part of Other Items (Net), where they effectively net to zero, and not as part of Claims on and Liabilities to the Euro Area Depository Corporations. Bonds and Money Market Instruments  include subordinated debt in the form of securities, other bonds, and money market paper. For additional information and description of the accounts, see the section on Monetary Statistics for Euro Area in the introduction to IFS. 
Other Depository Corporations: (Other Monetary Financial Institutions): 
Comprises the aggregated accounts of all units in the euro area classified as other monetary financial institutions (other MFIs), defined in accordance with 1995 ESA standards. Claims on and Liabilities to the Euro Area Depository Corporations include claims on and liabilities to the ECB, national central banks, and other depository corporations (other MFIs) in the euro area. Money Market Fund Shares includes shares/units issued by money market funds. Bonds and Money Market Instruments includes subordinated debt in the form of securities, other bonds, and money market paper. For additional information and description of the accounts, see the section on Monetary Statistics for Euro Area in the introduction to IFS. 
Depository Corporations (Euro Area-wide Residency): 
Consolidated accounts of the depository corporations of the euro area, comprising the Eurosystem and other depository corporations (other MFIs). Euro area residency is based on the membership in the Eurosystem as any specific date. Euro area membership increased in January 2001 when Greece joined, in January 2007 when Slovenia joined, in January 2008 when Cyprus and Malta joined, in January 2009 when the Slovak Republic joined, and in January 2011 when Estonia joined. For additional information and description of the accounts, see the section on Monetary Statistics for Euro Area in the introduction to IFS. 
Money (Eurosystem Definition): 
Euro area monetary aggregates comprise monetary liabilities of MFIs (the Eurosystem and other depository corporations) and central government monetary liabilities to non-MFI euro area residents. Monetary liabilities of governments consist primarily of postal system savings accounts and Treasury Department deposit facilities in some euro area countries. Beginning in 2002, includes euro banknotes and coins and unretired national currency banknotes and coins. 
M1  comprises currency in circulation and overnight deposits. 
M1 Growth Rate. The M1 growth rates are calculated by the European Central Bank on the basis of adjusted flows rather than a simple comparison of end-of-period levels. The flows for the current period are calculated by adjusting the difference between the stock at the end of the period and the stock at the end of the previous period for effects that do not arise from transactions, such as reclassifications, foreign exchange revaluations, and other revaluations. Flows data used to compile the M1 Growth Rate are adjusted to eliminate the net effect on stocks caused by the changing composition of the euro area membership. Annual percentage changes for monthly data refer to end-of-month, whereas quarterly and annual data refer to the annual percentage change in the period average. Further details on methodology are available on the European Central Bank website. 
M2  comprises M1  plus deposits with agreed maturity up to two years and deposits redeemable at notice up to three months. 
M3  comprises M2 plus repurchase agreements, money market fund shares and money market paper, and debt securities up to two years. 
M3 Growth Rate . The M3 growth rates are calculated by the ECB on the basis of adjusted flows rather than a simple comparison of end-of-period levels. The flows for the current period are calculated by adjusting the difference between the stock at the end of the period and the stock at the end of the previous period for effects that do not arise from transactions, such as reclassifications, foreign exchange revaluations, and other revaluations. Flows data used to compile the M1 Growth Rate are adjusted to eliminate the net effect on stocks caused by the changing composition of the euro area membership. Annual percentage changes for monthly data refer to end-of-month, whereas quarterly and annual data refer to the annual percentage change in the period average. Further details on methodology are available on the European Central Bank website. 
Nonmonetary Liabilities of MFIs  comprises the other liabilities of MFIs-deposits with agreed maturity over two years, deposits redeemable at notice over three months, debt securities over two years, and capital and reserves. 
Interest Rates: 
Consists of three policy rates used by the Eurosystem and five market weights calculated as weighted averages of rates prevailing in euro area countries. 
Eurosystem Marginal Lending Facility Rate  is the rate at a Eurosystem standing facility at which eligible counterparties can obtain overnight credit against eligible assets. The terms and conditions of the facility are identical throughout the euro area. 
Eurosystem Refinancing Rate (line 60r) is the rate for the Eurosystem's main open-market refinancing operations in the form of regular liquidity-providing reverse transactions with a weekly frequency and two-week maturity. 
Eurosystem Deposit Facility Rate (line 60x) is the rate at a Eurosystem standing facility at which eligible counterparties can make overnight deposits with national central banks. 
Interbank Rate (Overnight) (line 60a) and Eurepo Rate (3-month) (line 60b): Average monthly rate on the 3-month Eurepo. The Eurepo rate is an average of the daily rates offered by a representative panel of prime banks, excluding the highest and lowest 15 percent of all the quotes collected. 
Deposit Rate (line 60l) is a weighted average euro area retail bank deposit rate for deposits with an agreed maturity up to one year, using instrument specific weights drawn from monthly MFI balance sheet statistics. 
Deposit Rate (lines 60lhs, 60lhn, 60lcs, 60lcn, and 60lcr): 
See notes in the introduction to IFS and Euro-area Interest Rates. 
Lending Rate (lines 60phs, 60pns, 60phm, 60phn, 60pcs, and 60pcn): 
See notes in the introduction to IFS and Euro-area Interest Rates. 
Government Bond Yield  is a euro area yield for 10-year government bonds calculated on the basis of harmonized national government bond yields weighted by GDP. For additional information, refer to the introduction to IFS. 
Prices, Production, Labor: 
Producer Prices: 
Eurostat index, weights reference period: 2005, an aggregation for the euro area of the industrial price indices of the 11 member countries, using 2005 industry sales weights excluding construction. 
Harmonized CPI: 
Eurostat index, the Harmonized Index of Consumer Prices (HICP), referring to a basket consisting of commodity groups common to all member states of the European Union with expenditure weights annually updated, excluding the imputed consumption cost of owner-occupied housing and certain other items. 
Wages/Labor Costs: 
Eurostat index. Average labor costs in the whole economy. Data for 1997 and earlier can be obtained from Eurostat. 
Industrial Production: 
Eurostat index, weights reference period: 2005, seasonally adjusted.  An aggregation for the euro area of the industrial production indices of the 11 member countries, using 2005 industry value-added weights excluding construction. 
Employment, Unemployment and Unemployment Rate: 
Source: Eurostat. Seasonally adjusted compiled following the recommendations of the International Labor Office. 
International Transactions: 
Merchandise Exports and Imports: 
Eurostat. Excludes intra-euro area trade. Refers to customs sources for trade with nonmember countries of the European Union and survey sources for trade with those EU countries that are not members of the EMU. Data for 1997 and earlier can be obtained from Eurostat. 
Volume and Unit Value data: 
Eurostat, weights reference period: 2000. 
Balance of Payments: 
Statistics for the euro area are compiled by the European Central Bank (ECB). Statistics are compiled by aggregating gross cross-border transactions of euro area residents vis-à-vis non-euro area residents as reported by the participating countries. The BOP data represents the moving concept of the Euro Area. There is a break sign to reflect a new country's membership in the union. Transactions between residents of the participating member states are not included. The methodological concepts follow international standards i.e., the IMF’s Balance of Payments Manual; in addition, further harmonization proposals in special fields have been developed and agreed within the European System of Central Banks (ESCB), in consultation with the European Commission (Eurostat). 
Government Finance: 
Data are derived from Eurostat. For a description of the definitions, refer to section 8 in the introduction. The fiscal year ends December 31. 
National Accounts: 
Source: Eurostat. As indicated by Eurostat, series are based on the ESA 95. Line 99b.r is based on Eurostat data at 1995 prices. Data for 1997 and earlier can be obtained from Eurostat. Eurostat introduced chain-linked GDP volume measures to both annual and quarterly data with the release of the third quarter 2005 on November 30, 2005. Chain linked GDP volume measures are expressed in the prices of the previous year and re-referenced to 2000.</t>
        </r>
      </text>
    </comment>
    <comment ref="C4" authorId="0" shapeId="0" xr:uid="{00000000-0006-0000-0000-000003000000}">
      <text>
        <r>
          <rPr>
            <sz val="10"/>
            <rFont val="Arial"/>
            <family val="2"/>
          </rPr>
          <t>Data Source: International Financial Statistics (IFS)
Contact
statisticsquery@imf.org for data content questions. 
Date last updated
IFS data are loaded monthly.
Geographic coverage
The International Financial Statistics database covers 194 countries and areas.
Sector coverage
IFS includes data on National Accounts, Indicators of Economic Activity, Labor Markets, Prices, Government and Public Sector Finance, Financial Indicators, Balance of Payments, International Investment Position, International Reserves, Fund Accounts, External Trade, Exchange Rates, and Population. 
Other coverage
IFS data are presented at monthly, quarterly, and annual frequency with coverage beginning from the 1950s for many IMF member countries. 
Key statistical concepts used
The International Financial Statistics database contains approximately 61,000 time-series covering 194 countries and areas. Includes exchange rates series for all Fund member countries, plus Anguilla, Aruba, China, P.R.: Hong Kong, China, P.R.: Macao, Montserrat, and the Netherlands Antilles. It also includes major Fund accounts series, real effective exchange rates, and other world, area, and country series. Data are available for most IMF Member Countries with some aggregates calculated for select regions, plus some world totals.
Country/Group: Euro Area;Data Source: International Financial Statistics (IFS)
Key statistical concepts used
The original participating members of Stage Three of the EMU are Austria, Belgium, Finland, France, Germany, Ireland, Italy, Luxembourg, Netherlands, Portugal, and Spain. Greece joined in January 2001, Slovenia in January 2007, Cyprus and Malta in January 2008, Slovak Republic in January 2008, and Estonia in January 2011. The euro area is an official descriptor for the monetary union and is defined by its actual membership as of a specified date. Thus, the accession of Greece, Slovenia, Cyprus, Malta, the Slovak Republic, and Estonia created breaks in series. 
The European Economic Community, established in 1958, formed the basis for European integration and creation of the EMU through a three-stage process. On July 1, 1990, the European Community entered Stage One of monetary union, which led to freedom of capital movements, increased cooperation among central banks, free usability of the European currency unit (ECU), and improvement of economic convergence among member states of the European Union (EU). The Maastricht Treaty, signed in February 1992, provided the legal basis for Stage Two, which began with the establishment of the European Monetary Institute (EMI). During Stage Two, the member states achieved greater economic convergence, enhanced coordination of monetary policies, and prohibited monetary financing of governments by central banks. The European Central Bank (ECB), successor to the EMI, was established on June 1, 1998, as part of Stage Two. Stage Three began on January 1, 1999 when the euro—the euro area currency unit—was introduced, the conversion rates for national currencies were irrevocably fixed, the new exchange rate mechanism (ERM II) became effective for two of the four EU countries that did not join the initial EMU, and the Eurosystem (the ECB and the national central banks of the countries that adopted the euro) began conducting a single monetary policy for the euro area. In 2002, euro banknotes issued by the Eurosystem and euro coins issued by the national authorities replaced the national currencies of the euro area countries. A description of the methodology and presentation of accounts for the euro area is presented in the introduction to IFS. † Following the participation of Greece in the Eurosystem, a break occurs in all series beginning with January 2001. Similar breaks in series resulted from accession into the Eurosystem of Slovenia in January 2007, Cyprus and Malta in January 2008, the Slovak Republic in January 2009, and of Estonia in January 2011. 
Standard Sources: 
European Central Bank 
Eurostat 
Exchange Rates: 
Market Rate (End of Period and Period Average): 
The euro was created on January 1, 1999 as the legal currency of the euro area countries, with an initial value established by setting one euro equal to one European currency unit (ECU), which was the accounting unit of the European Union. During 1999–2001, national denominations coexisted with the euro as physical circulating currencies and for denomination of financial instruments and transactions. The national currencies have irrevocable fixed conversion factors against the euro, based on the configuration of exchange rates when the euro was created.  The irrevocably fixed, six significant digit conversion factors of national currencies per euro are as follows: Austrian schilling 13.7603, Belgian franc 40.3399, Cyprus pound 0.585274, Estonian krooni 15,6466, Finnish markka 5.94573, French franc 6.55957, German mark 1.95583, Greek drachmas 340.750, Irish pound .787564, Italian lira 1,936.27, Luxembourg franc 40.3399, Maltese lira 0.4293, Netherlands guilder 2.20371, Portuguese escudo 200.482, Slovak koruna 30.1260, Slovenian tolar 239.640, and Spanish peseta 166.386. In 2002, euro banknotes issued by the Eurosystem and euro coins issued by national authorities replaced the national currencies of the euro area countries. Only euro exchange rates are presented. For further information see the section on Exchange Rates in the introduction to IFS. 
International Liquidity: 
Total Reserves Minus Gold (Eurosystem Definition) (line 1l.d): Beginning in January 1999, the statistical definition of the international reserves for the Eurosystem (the ECB and euro area national central banks) is based on the Eurosystem's statistical definition of international reserves, adopted by the ECB's Statistics Committee in December 1998. Reserves are defined on a euro area-wide residency basis to include only positions with non-euro area residents. Claims denominated in euros are excluded from reserves.  The international reserves of the euro area per the Eurosystem statistical definition at the start of the monetary union (January 1, 1999) in billions of U.S. dollars were as follows: Total Reserves minus Gold, $269,140; Foreign Exchange, $235,103; SDR holdings, $6,982; Reserve Position in the Fund, $26,238; Other Reserve Assets, $820; Gold, $116,094; Gold (million fine troy ounces), 403.778 ounces. Gold (Eurosystem Valuation) (line 1and) from January 1999 onward is revalued at market rates and prices at the end of each month. Memorandum data are provided on Non-Euro Claims on Euro Area Residents and Euro Claims on Non-Euro Area Residents, which represent positions as of the last Friday in each month. For additional information, see the section on International Liquidity in the introduction to IFS. 
Central Bank: (Eurosystem): 
Covers the aggregated accounts of the Eurosystem. Includes coin issue of governments, with the contra-entries recorded in Other Items (Net). The classifications of economic sectors and financial instruments used in the accounts are based on the Eurosystem's regulatory standards for monetary statistics. Claims on and Liabilities to the Euro Area Depository Corporations include claims on, and liabilities to, the ECB, national central banks, and other depository corporations (other MFIs) in the euro area. In contrast, Eurosystem members' Intra-Eurosystem claims/liabilities related to banknote issue are recorded as part of Other Items (Net), where they effectively net to zero, and not as part of Claims on and Liabilities to the Euro Area Depository Corporations. Bonds and Money Market Instruments  include subordinated debt in the form of securities, other bonds, and money market paper. For additional information and description of the accounts, see the section on Monetary Statistics for Euro Area in the introduction to IFS. 
Other Depository Corporations: (Other Monetary Financial Institutions): 
Comprises the aggregated accounts of all units in the euro area classified as other monetary financial institutions (other MFIs), defined in accordance with 1995 ESA standards. Claims on and Liabilities to the Euro Area Depository Corporations include claims on and liabilities to the ECB, national central banks, and other depository corporations (other MFIs) in the euro area. Money Market Fund Shares includes shares/units issued by money market funds. Bonds and Money Market Instruments includes subordinated debt in the form of securities, other bonds, and money market paper. For additional information and description of the accounts, see the section on Monetary Statistics for Euro Area in the introduction to IFS. 
Depository Corporations (Euro Area-wide Residency): 
Consolidated accounts of the depository corporations of the euro area, comprising the Eurosystem and other depository corporations (other MFIs). Euro area residency is based on the membership in the Eurosystem as any specific date. Euro area membership increased in January 2001 when Greece joined, in January 2007 when Slovenia joined, in January 2008 when Cyprus and Malta joined, in January 2009 when the Slovak Republic joined, and in January 2011 when Estonia joined. For additional information and description of the accounts, see the section on Monetary Statistics for Euro Area in the introduction to IFS. 
Money (Eurosystem Definition): 
Euro area monetary aggregates comprise monetary liabilities of MFIs (the Eurosystem and other depository corporations) and central government monetary liabilities to non-MFI euro area residents. Monetary liabilities of governments consist primarily of postal system savings accounts and Treasury Department deposit facilities in some euro area countries. Beginning in 2002, includes euro banknotes and coins and unretired national currency banknotes and coins. 
M1  comprises currency in circulation and overnight deposits. 
M1 Growth Rate. The M1 growth rates are calculated by the European Central Bank on the basis of adjusted flows rather than a simple comparison of end-of-period levels. The flows for the current period are calculated by adjusting the difference between the stock at the end of the period and the stock at the end of the previous period for effects that do not arise from transactions, such as reclassifications, foreign exchange revaluations, and other revaluations. Flows data used to compile the M1 Growth Rate are adjusted to eliminate the net effect on stocks caused by the changing composition of the euro area membership. Annual percentage changes for monthly data refer to end-of-month, whereas quarterly and annual data refer to the annual percentage change in the period average. Further details on methodology are available on the European Central Bank website. 
M2  comprises M1  plus deposits with agreed maturity up to two years and deposits redeemable at notice up to three months. 
M3  comprises M2 plus repurchase agreements, money market fund shares and money market paper, and debt securities up to two years. 
M3 Growth Rate . The M3 growth rates are calculated by the ECB on the basis of adjusted flows rather than a simple comparison of end-of-period levels. The flows for the current period are calculated by adjusting the difference between the stock at the end of the period and the stock at the end of the previous period for effects that do not arise from transactions, such as reclassifications, foreign exchange revaluations, and other revaluations. Flows data used to compile the M1 Growth Rate are adjusted to eliminate the net effect on stocks caused by the changing composition of the euro area membership. Annual percentage changes for monthly data refer to end-of-month, whereas quarterly and annual data refer to the annual percentage change in the period average. Further details on methodology are available on the European Central Bank website. 
Nonmonetary Liabilities of MFIs  comprises the other liabilities of MFIs-deposits with agreed maturity over two years, deposits redeemable at notice over three months, debt securities over two years, and capital and reserves. 
Interest Rates: 
Consists of three policy rates used by the Eurosystem and five market weights calculated as weighted averages of rates prevailing in euro area countries. 
Eurosystem Marginal Lending Facility Rate  is the rate at a Eurosystem standing facility at which eligible counterparties can obtain overnight credit against eligible assets. The terms and conditions of the facility are identical throughout the euro area. 
Eurosystem Refinancing Rate (line 60r) is the rate for the Eurosystem's main open-market refinancing operations in the form of regular liquidity-providing reverse transactions with a weekly frequency and two-week maturity. 
Eurosystem Deposit Facility Rate (line 60x) is the rate at a Eurosystem standing facility at which eligible counterparties can make overnight deposits with national central banks. 
Interbank Rate (Overnight) (line 60a) and Eurepo Rate (3-month) (line 60b): Average monthly rate on the 3-month Eurepo. The Eurepo rate is an average of the daily rates offered by a representative panel of prime banks, excluding the highest and lowest 15 percent of all the quotes collected. 
Deposit Rate (line 60l) is a weighted average euro area retail bank deposit rate for deposits with an agreed maturity up to one year, using instrument specific weights drawn from monthly MFI balance sheet statistics. 
Deposit Rate (lines 60lhs, 60lhn, 60lcs, 60lcn, and 60lcr): 
See notes in the introduction to IFS and Euro-area Interest Rates. 
Lending Rate (lines 60phs, 60pns, 60phm, 60phn, 60pcs, and 60pcn): 
See notes in the introduction to IFS and Euro-area Interest Rates. 
Government Bond Yield  is a euro area yield for 10-year government bonds calculated on the basis of harmonized national government bond yields weighted by GDP. For additional information, refer to the introduction to IFS. 
Prices, Production, Labor: 
Producer Prices: 
Eurostat index, weights reference period: 2005, an aggregation for the euro area of the industrial price indices of the 11 member countries, using 2005 industry sales weights excluding construction. 
Harmonized CPI: 
Eurostat index, the Harmonized Index of Consumer Prices (HICP), referring to a basket consisting of commodity groups common to all member states of the European Union with expenditure weights annually updated, excluding the imputed consumption cost of owner-occupied housing and certain other items. 
Wages/Labor Costs: 
Eurostat index. Average labor costs in the whole economy. Data for 1997 and earlier can be obtained from Eurostat. 
Industrial Production: 
Eurostat index, weights reference period: 2005, seasonally adjusted.  An aggregation for the euro area of the industrial production indices of the 11 member countries, using 2005 industry value-added weights excluding construction. 
Employment, Unemployment and Unemployment Rate: 
Source: Eurostat. Seasonally adjusted compiled following the recommendations of the International Labor Office. 
International Transactions: 
Merchandise Exports and Imports: 
Eurostat. Excludes intra-euro area trade. Refers to customs sources for trade with nonmember countries of the European Union and survey sources for trade with those EU countries that are not members of the EMU. Data for 1997 and earlier can be obtained from Eurostat. 
Volume and Unit Value data: 
Eurostat, weights reference period: 2000. 
Balance of Payments: 
Statistics for the euro area are compiled by the European Central Bank (ECB). Statistics are compiled by aggregating gross cross-border transactions of euro area residents vis-à-vis non-euro area residents as reported by the participating countries. The BOP data represents the moving concept of the Euro Area. There is a break sign to reflect a new country's membership in the union. Transactions between residents of the participating member states are not included. The methodological concepts follow international standards i.e., the IMF’s Balance of Payments Manual; in addition, further harmonization proposals in special fields have been developed and agreed within the European System of Central Banks (ESCB), in consultation with the European Commission (Eurostat). 
Government Finance: 
Data are derived from Eurostat. For a description of the definitions, refer to section 8 in the introduction. The fiscal year ends December 31. 
National Accounts: 
Source: Eurostat. As indicated by Eurostat, series are based on the ESA 95. Line 99b.r is based on Eurostat data at 1995 prices. Data for 1997 and earlier can be obtained from Eurostat. Eurostat introduced chain-linked GDP volume measures to both annual and quarterly data with the release of the third quarter 2005 on November 30, 2005. Chain linked GDP volume measures are expressed in the prices of the previous year and re-referenced to 2000.</t>
        </r>
      </text>
    </comment>
    <comment ref="C5" authorId="0" shapeId="0" xr:uid="{00000000-0006-0000-0000-000004000000}">
      <text>
        <r>
          <rPr>
            <sz val="10"/>
            <rFont val="Arial"/>
            <family val="2"/>
          </rPr>
          <t>Data Source: International Financial Statistics (IFS)
Contact
statisticsquery@imf.org for data content questions. 
Date last updated
IFS data are loaded monthly.
Geographic coverage
The International Financial Statistics database covers 194 countries and areas.
Sector coverage
IFS includes data on National Accounts, Indicators of Economic Activity, Labor Markets, Prices, Government and Public Sector Finance, Financial Indicators, Balance of Payments, International Investment Position, International Reserves, Fund Accounts, External Trade, Exchange Rates, and Population. 
Other coverage
IFS data are presented at monthly, quarterly, and annual frequency with coverage beginning from the 1950s for many IMF member countries. 
Key statistical concepts used
The International Financial Statistics database contains approximately 61,000 time-series covering 194 countries and areas. Includes exchange rates series for all Fund member countries, plus Anguilla, Aruba, China, P.R.: Hong Kong, China, P.R.: Macao, Montserrat, and the Netherlands Antilles. It also includes major Fund accounts series, real effective exchange rates, and other world, area, and country series. Data are available for most IMF Member Countries with some aggregates calculated for select regions, plus some world totals.
Country/Group: Serbia Republic of;Data Source: International Financial Statistics (IFS)
Key statistical concepts used
Date of Fund Membership: 
December 14, 1992 
Standard Sources: 
National Bank of Serbia 
Statistical Office of the Republic of Serbia 
Exchange Rates: 
Official Rate: (End of Period and Period Average): 
From October 2000, the dinar exchange rate is set within the managed float regime. The dinar exchange rate against the euro is formed at the fixing session organized every business day by the commercial banks in Serbia and the National Bank of Serbia. The mid-point between the buy and sell rate formed at the session is the official dinar/euro mid-point exchange rate. The official exchange rates for the dinar against other currencies are computed using the dinar/euro rate and the cross rates for the euro against other currencies as provided by the Reuters service. Prior to October 2000, data are based on the fixed exchange rate of the dinar against the deutsche mark. 
International Liquidity: 
Gold (National Valuation) (line 1and) is valued at the average price in three international markets prevailing at the end of the previous year. 
Central Bank: 
Consists of the National Bank of Serbia (NBS) only. 
† Beginning in December 2003, data are based on a standardized report form (SRF) for central banks, which accords with the concepts and definitions of the IMF's Monetary and Financial Statistics Manual (MFSM), 2000. Departures from the MFSM methodology are explained below.  
Claims on and Liabilities to Central Government include positions with the federal government of the former State Union of Serbia and Montenegro. 
Holdings of securities and equity shares that are not actively traded are valued at acquisition cost rather than at current market price or fair value. Securities issued by the NBS are valued at face value rather than at the current market price or fair value. 
For December 2001 through November 2003, data have less conformity with the MFSM methodology and therefore are not strictly comparable to data for later periods. 
Other Depository Corporations:  
Comprises commercial banks. 
† Beginning in December 2003, data are based on a standardized report form (SRF) for other depository corporations, which accords with the concepts and definitions of the IMF's Monetary and Financial Statistics Manual (MFSM). Departures from the MFSM methodology are explained below. 
Claims on and Liabilities to Central Government include positions with the federal government of the former State Union of Serbia and Montenegro. 
Claims on Central Government includes claims for frozen foreign-currency deposits. Restricted deposits include frozen foreign-currency deposits of the households; in July 2002 the liability for these deposits was assumed by the central government. 
Holdings of securities and equity shares that are not actively traded are valued at acquisition cost rather than at current market price or fair value. Securities issued by the banks are valued at face value rather than at the current market price or fair value. 
For December 2001 through November 2003, data have less conformity with the MFSM methodology and therefore are not strictly comparable to data for later periods. 
Depository Corporations:  
† See notes on central bank and other depository corporations. 
Monetary Aggregates:  
Broad Money: 
Broad Money calculated from the liability data in the sections for the central bank and other depository corporations accords with the concepts and definitions of the MFSM and is consistent with the M3 described below. 
Money (National Definitions): 
M1 comprises currency in circulation and dinar-denominated demand deposits of resident nonbank non-central government sectors with the commercial banks. 
M2 comprises M1 and dinar-denominated time deposits of resident nonbank non-central government sectors with the commercial banks. 
M3 comprises M2 and foreign currency deposits of resident nonbank non-central government sectors with the commercial banks. 
Interest Rates: 
Bank Rate (End of Period): 
Average monthly rate on the 14-day NBS repurchase agreements weighted by volume. † During the period March 2001-January 2005 data refer to the monthly average rate on the NBS bills of all maturities weighted by volume. 
Money Market Rate: 
Average monthly rate on the three-month interbank deposits (three-months Belgrade Interbank Offer Rate (BELIBOR)) weighted by volume. 
Treasury Bill Rate: 
Average monthly yield on three-month Treasury bills weighted by volume. 
Deposit Rate: 
Weighted average rate offered by commercial banks on deposits, excluding overnight deposits, of households, nonprofit institutions, and nonfinancial corporations in national currency. The rate is weighted by the volume of new deposits received during the month. Beginning in September 2010, the European Central Bank’s (ECB) new methodology on interest rates statistics was implemented. 
Deposit Rate (Indexed to Foreign Currency): 
Weighted average rate offered by commercial banks deposits, excluding overnight deposits, of households, nonprofit institutions, and nonfinancial corporations in national currency indexed to foreign currency. The rate is weighted by volume of new deposits received during the month. Beginning in September 2010, the ECB’s new methodology on interest rates statistics was implemented. 
Deposit Rate (Foreign Currency): 
Weighted average rate offered by commercial banks deposits, excluding overnight deposits, of households, nonprofit institutions, and nonfinancial corporations in foreign currency. The rate is weighted by volume of new deposits received during the month. Beginning in September 2010, the ECB’s new methodology on interest rates statistics was implemented. 
Lending Rate: 
Average rate charged by commercial banks on credits, excluding overdrafts, to households, nonprofit institutions, and nonfinancial corporations in national currency. The rate is weighted by volume of new credits granted during the month. Beginning in September 2010, the ECB’s new methodology on interest rates statistics was implemented. 
Lending Rate (Indexed to Foreign Currency): 
Average rate charged by commercial banks on credits, excluding overdrafts, of households, nonprofit institutions, and nonfinancial corporations in national currency indexed to foreign currency. The rate is weighted by the volume of new credits granted during the month. Beginning in September 2010, the ECB’s new methodology on interest rates statistics was implemented. 
Lending Rate (Foreign Currency): 
Average rate charged by commercial banks on credits, excluding overdrafts, of households, nonprofit institutions, and nonfinancial corporations in foreign currency. The rate is weighted by the volume of new credits granted during the month. Beginning in September 2010, the ECB’s new methodology on interest rates statistics was implemented. 
Prices and Production: 
Share Prices: 
BELEX-15 index of the Belgrade Stock Exchange, base October 1, 2010. 
Consumer Price Index: 
Source: Statistical Office of the Republic of Serbia. Weights Reference Period: 2005; Geographic Coverage: all economic territory of the country; Number of Items in Basket: 582; Basis for Calculation: main source of weights is the Household Budget Survey and the structure of the final consumption of households, taken from the GDP. When calculating the CPI for 2009, consumption structure of 2007, revised by prices growth in 2008, is used. 
Industrial Production: 
Source: Statistical Office of the Republic of Serbia. Weights Reference Year: 2008; Sectoral Coverage: mining and quarrying, manufacturing industry, electricity, gas and water supply. Weights are derived as value added shares. 
International Transactions: 
Source: Statistical Office of the Republic of Serbia. Data exclude transactions with Montenegro. 
National Accounts: 
Source: Statistical Office of the Republic of Serbia. As indicated by the country, data are compiled in accordance with the methodology of the 1993 SNA. As the production-based GDP (line 99bp) is the official measure of GDP, the statistical discrepancy (line 99bs) represents the difference between the production-based GDP and the sum of the expenditure components shown. GDP volume measures are expressed according to 2005 prices. 
Population: 
Source: Statistical Office of the Republic of Serbia.</t>
        </r>
      </text>
    </comment>
    <comment ref="C6" authorId="0" shapeId="0" xr:uid="{00000000-0006-0000-0000-000005000000}">
      <text>
        <r>
          <rPr>
            <sz val="10"/>
            <rFont val="Arial"/>
            <family val="2"/>
          </rPr>
          <t>Data Source: International Financial Statistics (IFS)
Contact
statisticsquery@imf.org for data content questions. 
Date last updated
IFS data are loaded monthly.
Geographic coverage
The International Financial Statistics database covers 194 countries and areas.
Sector coverage
IFS includes data on National Accounts, Indicators of Economic Activity, Labor Markets, Prices, Government and Public Sector Finance, Financial Indicators, Balance of Payments, International Investment Position, International Reserves, Fund Accounts, External Trade, Exchange Rates, and Population. 
Other coverage
IFS data are presented at monthly, quarterly, and annual frequency with coverage beginning from the 1950s for many IMF member countries. 
Key statistical concepts used
The International Financial Statistics database contains approximately 61,000 time-series covering 194 countries and areas. Includes exchange rates series for all Fund member countries, plus Anguilla, Aruba, China, P.R.: Hong Kong, China, P.R.: Macao, Montserrat, and the Netherlands Antilles. It also includes major Fund accounts series, real effective exchange rates, and other world, area, and country series. Data are available for most IMF Member Countries with some aggregates calculated for select regions, plus some world totals.
Country/Group: Serbia Republic of;Data Source: International Financial Statistics (IFS)
Key statistical concepts used
Date of Fund Membership: 
December 14, 1992 
Standard Sources: 
National Bank of Serbia 
Statistical Office of the Republic of Serbia 
Exchange Rates: 
Official Rate: (End of Period and Period Average): 
From October 2000, the dinar exchange rate is set within the managed float regime. The dinar exchange rate against the euro is formed at the fixing session organized every business day by the commercial banks in Serbia and the National Bank of Serbia. The mid-point between the buy and sell rate formed at the session is the official dinar/euro mid-point exchange rate. The official exchange rates for the dinar against other currencies are computed using the dinar/euro rate and the cross rates for the euro against other currencies as provided by the Reuters service. Prior to October 2000, data are based on the fixed exchange rate of the dinar against the deutsche mark. 
International Liquidity: 
Gold (National Valuation) (line 1and) is valued at the average price in three international markets prevailing at the end of the previous year. 
Central Bank: 
Consists of the National Bank of Serbia (NBS) only. 
† Beginning in December 2003, data are based on a standardized report form (SRF) for central banks, which accords with the concepts and definitions of the IMF's Monetary and Financial Statistics Manual (MFSM), 2000. Departures from the MFSM methodology are explained below.  
Claims on and Liabilities to Central Government include positions with the federal government of the former State Union of Serbia and Montenegro. 
Holdings of securities and equity shares that are not actively traded are valued at acquisition cost rather than at current market price or fair value. Securities issued by the NBS are valued at face value rather than at the current market price or fair value. 
For December 2001 through November 2003, data have less conformity with the MFSM methodology and therefore are not strictly comparable to data for later periods. 
Other Depository Corporations:  
Comprises commercial banks. 
† Beginning in December 2003, data are based on a standardized report form (SRF) for other depository corporations, which accords with the concepts and definitions of the IMF's Monetary and Financial Statistics Manual (MFSM). Departures from the MFSM methodology are explained below. 
Claims on and Liabilities to Central Government include positions with the federal government of the former State Union of Serbia and Montenegro. 
Claims on Central Government includes claims for frozen foreign-currency deposits. Restricted deposits include frozen foreign-currency deposits of the households; in July 2002 the liability for these deposits was assumed by the central government. 
Holdings of securities and equity shares that are not actively traded are valued at acquisition cost rather than at current market price or fair value. Securities issued by the banks are valued at face value rather than at the current market price or fair value. 
For December 2001 through November 2003, data have less conformity with the MFSM methodology and therefore are not strictly comparable to data for later periods. 
Depository Corporations:  
† See notes on central bank and other depository corporations. 
Monetary Aggregates:  
Broad Money: 
Broad Money calculated from the liability data in the sections for the central bank and other depository corporations accords with the concepts and definitions of the MFSM and is consistent with the M3 described below. 
Money (National Definitions): 
M1 comprises currency in circulation and dinar-denominated demand deposits of resident nonbank non-central government sectors with the commercial banks. 
M2 comprises M1 and dinar-denominated time deposits of resident nonbank non-central government sectors with the commercial banks. 
M3 comprises M2 and foreign currency deposits of resident nonbank non-central government sectors with the commercial banks. 
Interest Rates: 
Bank Rate (End of Period): 
Average monthly rate on the 14-day NBS repurchase agreements weighted by volume. † During the period March 2001-January 2005 data refer to the monthly average rate on the NBS bills of all maturities weighted by volume. 
Money Market Rate: 
Average monthly rate on the three-month interbank deposits (three-months Belgrade Interbank Offer Rate (BELIBOR)) weighted by volume. 
Treasury Bill Rate: 
Average monthly yield on three-month Treasury bills weighted by volume. 
Deposit Rate: 
Weighted average rate offered by commercial banks on deposits, excluding overnight deposits, of households, nonprofit institutions, and nonfinancial corporations in national currency. The rate is weighted by the volume of new deposits received during the month. Beginning in September 2010, the European Central Bank’s (ECB) new methodology on interest rates statistics was implemented. 
Deposit Rate (Indexed to Foreign Currency): 
Weighted average rate offered by commercial banks deposits, excluding overnight deposits, of households, nonprofit institutions, and nonfinancial corporations in national currency indexed to foreign currency. The rate is weighted by volume of new deposits received during the month. Beginning in September 2010, the ECB’s new methodology on interest rates statistics was implemented. 
Deposit Rate (Foreign Currency): 
Weighted average rate offered by commercial banks deposits, excluding overnight deposits, of households, nonprofit institutions, and nonfinancial corporations in foreign currency. The rate is weighted by volume of new deposits received during the month. Beginning in September 2010, the ECB’s new methodology on interest rates statistics was implemented. 
Lending Rate: 
Average rate charged by commercial banks on credits, excluding overdrafts, to households, nonprofit institutions, and nonfinancial corporations in national currency. The rate is weighted by volume of new credits granted during the month. Beginning in September 2010, the ECB’s new methodology on interest rates statistics was implemented. 
Lending Rate (Indexed to Foreign Currency): 
Average rate charged by commercial banks on credits, excluding overdrafts, of households, nonprofit institutions, and nonfinancial corporations in national currency indexed to foreign currency. The rate is weighted by the volume of new credits granted during the month. Beginning in September 2010, the ECB’s new methodology on interest rates statistics was implemented. 
Lending Rate (Foreign Currency): 
Average rate charged by commercial banks on credits, excluding overdrafts, of households, nonprofit institutions, and nonfinancial corporations in foreign currency. The rate is weighted by the volume of new credits granted during the month. Beginning in September 2010, the ECB’s new methodology on interest rates statistics was implemented. 
Prices and Production: 
Share Prices: 
BELEX-15 index of the Belgrade Stock Exchange, base October 1, 2010. 
Consumer Price Index: 
Source: Statistical Office of the Republic of Serbia. Weights Reference Period: 2005; Geographic Coverage: all economic territory of the country; Number of Items in Basket: 582; Basis for Calculation: main source of weights is the Household Budget Survey and the structure of the final consumption of households, taken from the GDP. When calculating the CPI for 2009, consumption structure of 2007, revised by prices growth in 2008, is used. 
Industrial Production: 
Source: Statistical Office of the Republic of Serbia. Weights Reference Year: 2008; Sectoral Coverage: mining and quarrying, manufacturing industry, electricity, gas and water supply. Weights are derived as value added shares. 
International Transactions: 
Source: Statistical Office of the Republic of Serbia. Data exclude transactions with Montenegro. 
National Accounts: 
Source: Statistical Office of the Republic of Serbia. As indicated by the country, data are compiled in accordance with the methodology of the 1993 SNA. As the production-based GDP (line 99bp) is the official measure of GDP, the statistical discrepancy (line 99bs) represents the difference between the production-based GDP and the sum of the expenditure components shown. GDP volume measures are expressed according to 2005 prices. 
Population: 
Source: Statistical Office of the Republic of Serbia.</t>
        </r>
      </text>
    </comment>
    <comment ref="C7" authorId="0" shapeId="0" xr:uid="{00000000-0006-0000-0000-000006000000}">
      <text>
        <r>
          <rPr>
            <sz val="10"/>
            <rFont val="Arial"/>
            <family val="2"/>
          </rPr>
          <t>Data Source: International Financial Statistics (IFS)
Contact
statisticsquery@imf.org for data content questions. 
Date last updated
IFS data are loaded monthly.
Geographic coverage
The International Financial Statistics database covers 194 countries and areas.
Sector coverage
IFS includes data on National Accounts, Indicators of Economic Activity, Labor Markets, Prices, Government and Public Sector Finance, Financial Indicators, Balance of Payments, International Investment Position, International Reserves, Fund Accounts, External Trade, Exchange Rates, and Population. 
Other coverage
IFS data are presented at monthly, quarterly, and annual frequency with coverage beginning from the 1950s for many IMF member countries. 
Key statistical concepts used
The International Financial Statistics database contains approximately 61,000 time-series covering 194 countries and areas. Includes exchange rates series for all Fund member countries, plus Anguilla, Aruba, China, P.R.: Hong Kong, China, P.R.: Macao, Montserrat, and the Netherlands Antilles. It also includes major Fund accounts series, real effective exchange rates, and other world, area, and country series. Data are available for most IMF Member Countries with some aggregates calculated for select regions, plus some world totals.
Country/Group: Serbia Republic of;Data Source: International Financial Statistics (IFS)
Key statistical concepts used
Date of Fund Membership: 
December 14, 1992 
Standard Sources: 
National Bank of Serbia 
Statistical Office of the Republic of Serbia 
Exchange Rates: 
Official Rate: (End of Period and Period Average): 
From October 2000, the dinar exchange rate is set within the managed float regime. The dinar exchange rate against the euro is formed at the fixing session organized every business day by the commercial banks in Serbia and the National Bank of Serbia. The mid-point between the buy and sell rate formed at the session is the official dinar/euro mid-point exchange rate. The official exchange rates for the dinar against other currencies are computed using the dinar/euro rate and the cross rates for the euro against other currencies as provided by the Reuters service. Prior to October 2000, data are based on the fixed exchange rate of the dinar against the deutsche mark. 
International Liquidity: 
Gold (National Valuation) (line 1and) is valued at the average price in three international markets prevailing at the end of the previous year. 
Central Bank: 
Consists of the National Bank of Serbia (NBS) only. 
† Beginning in December 2003, data are based on a standardized report form (SRF) for central banks, which accords with the concepts and definitions of the IMF's Monetary and Financial Statistics Manual (MFSM), 2000. Departures from the MFSM methodology are explained below.  
Claims on and Liabilities to Central Government include positions with the federal government of the former State Union of Serbia and Montenegro. 
Holdings of securities and equity shares that are not actively traded are valued at acquisition cost rather than at current market price or fair value. Securities issued by the NBS are valued at face value rather than at the current market price or fair value. 
For December 2001 through November 2003, data have less conformity with the MFSM methodology and therefore are not strictly comparable to data for later periods. 
Other Depository Corporations:  
Comprises commercial banks. 
† Beginning in December 2003, data are based on a standardized report form (SRF) for other depository corporations, which accords with the concepts and definitions of the IMF's Monetary and Financial Statistics Manual (MFSM). Departures from the MFSM methodology are explained below. 
Claims on and Liabilities to Central Government include positions with the federal government of the former State Union of Serbia and Montenegro. 
Claims on Central Government includes claims for frozen foreign-currency deposits. Restricted deposits include frozen foreign-currency deposits of the households; in July 2002 the liability for these deposits was assumed by the central government. 
Holdings of securities and equity shares that are not actively traded are valued at acquisition cost rather than at current market price or fair value. Securities issued by the banks are valued at face value rather than at the current market price or fair value. 
For December 2001 through November 2003, data have less conformity with the MFSM methodology and therefore are not strictly comparable to data for later periods. 
Depository Corporations:  
† See notes on central bank and other depository corporations. 
Monetary Aggregates:  
Broad Money: 
Broad Money calculated from the liability data in the sections for the central bank and other depository corporations accords with the concepts and definitions of the MFSM and is consistent with the M3 described below. 
Money (National Definitions): 
M1 comprises currency in circulation and dinar-denominated demand deposits of resident nonbank non-central government sectors with the commercial banks. 
M2 comprises M1 and dinar-denominated time deposits of resident nonbank non-central government sectors with the commercial banks. 
M3 comprises M2 and foreign currency deposits of resident nonbank non-central government sectors with the commercial banks. 
Interest Rates: 
Bank Rate (End of Period): 
Average monthly rate on the 14-day NBS repurchase agreements weighted by volume. † During the period March 2001-January 2005 data refer to the monthly average rate on the NBS bills of all maturities weighted by volume. 
Money Market Rate: 
Average monthly rate on the three-month interbank deposits (three-months Belgrade Interbank Offer Rate (BELIBOR)) weighted by volume. 
Treasury Bill Rate: 
Average monthly yield on three-month Treasury bills weighted by volume. 
Deposit Rate: 
Weighted average rate offered by commercial banks on deposits, excluding overnight deposits, of households, nonprofit institutions, and nonfinancial corporations in national currency. The rate is weighted by the volume of new deposits received during the month. Beginning in September 2010, the European Central Bank’s (ECB) new methodology on interest rates statistics was implemented. 
Deposit Rate (Indexed to Foreign Currency): 
Weighted average rate offered by commercial banks deposits, excluding overnight deposits, of households, nonprofit institutions, and nonfinancial corporations in national currency indexed to foreign currency. The rate is weighted by volume of new deposits received during the month. Beginning in September 2010, the ECB’s new methodology on interest rates statistics was implemented. 
Deposit Rate (Foreign Currency): 
Weighted average rate offered by commercial banks deposits, excluding overnight deposits, of households, nonprofit institutions, and nonfinancial corporations in foreign currency. The rate is weighted by volume of new deposits received during the month. Beginning in September 2010, the ECB’s new methodology on interest rates statistics was implemented. 
Lending Rate: 
Average rate charged by commercial banks on credits, excluding overdrafts, to households, nonprofit institutions, and nonfinancial corporations in national currency. The rate is weighted by volume of new credits granted during the month. Beginning in September 2010, the ECB’s new methodology on interest rates statistics was implemented. 
Lending Rate (Indexed to Foreign Currency): 
Average rate charged by commercial banks on credits, excluding overdrafts, of households, nonprofit institutions, and nonfinancial corporations in national currency indexed to foreign currency. The rate is weighted by the volume of new credits granted during the month. Beginning in September 2010, the ECB’s new methodology on interest rates statistics was implemented. 
Lending Rate (Foreign Currency): 
Average rate charged by commercial banks on credits, excluding overdrafts, of households, nonprofit institutions, and nonfinancial corporations in foreign currency. The rate is weighted by the volume of new credits granted during the month. Beginning in September 2010, the ECB’s new methodology on interest rates statistics was implemented. 
Prices and Production: 
Share Prices: 
BELEX-15 index of the Belgrade Stock Exchange, base October 1, 2010. 
Consumer Price Index: 
Source: Statistical Office of the Republic of Serbia. Weights Reference Period: 2005; Geographic Coverage: all economic territory of the country; Number of Items in Basket: 582; Basis for Calculation: main source of weights is the Household Budget Survey and the structure of the final consumption of households, taken from the GDP. When calculating the CPI for 2009, consumption structure of 2007, revised by prices growth in 2008, is used. 
Industrial Production: 
Source: Statistical Office of the Republic of Serbia. Weights Reference Year: 2008; Sectoral Coverage: mining and quarrying, manufacturing industry, electricity, gas and water supply. Weights are derived as value added shares. 
International Transactions: 
Source: Statistical Office of the Republic of Serbia. Data exclude transactions with Montenegro. 
National Accounts: 
Source: Statistical Office of the Republic of Serbia. As indicated by the country, data are compiled in accordance with the methodology of the 1993 SNA. As the production-based GDP (line 99bp) is the official measure of GDP, the statistical discrepancy (line 99bs) represents the difference between the production-based GDP and the sum of the expenditure components shown. GDP volume measures are expressed according to 2005 prices. 
Population: 
Source: Statistical Office of the Republic of Serbia.</t>
        </r>
      </text>
    </comment>
  </commentList>
</comments>
</file>

<file path=xl/sharedStrings.xml><?xml version="1.0" encoding="utf-8"?>
<sst xmlns="http://schemas.openxmlformats.org/spreadsheetml/2006/main" count="70" uniqueCount="46">
  <si>
    <t>Country</t>
  </si>
  <si>
    <t>Concept</t>
  </si>
  <si>
    <t>Data Source</t>
  </si>
  <si>
    <t>Frequency</t>
  </si>
  <si>
    <t>Status</t>
  </si>
  <si>
    <t>Unit</t>
  </si>
  <si>
    <t>2001</t>
  </si>
  <si>
    <t>2002</t>
  </si>
  <si>
    <t>2003</t>
  </si>
  <si>
    <t>2004</t>
  </si>
  <si>
    <t>2005</t>
  </si>
  <si>
    <t>2006</t>
  </si>
  <si>
    <t>2007</t>
  </si>
  <si>
    <t>2008</t>
  </si>
  <si>
    <t>2009</t>
  </si>
  <si>
    <t>2010</t>
  </si>
  <si>
    <t>2011</t>
  </si>
  <si>
    <t>2012</t>
  </si>
  <si>
    <t>Euro Area</t>
  </si>
  <si>
    <t>Consumer Prices, All items</t>
  </si>
  <si>
    <t>International Financial Statistics (IFS)</t>
  </si>
  <si>
    <t>Annual</t>
  </si>
  <si>
    <t>Published</t>
  </si>
  <si>
    <t>Percent Change over Corresponding Period of Previous Year</t>
  </si>
  <si>
    <t>Percent per Annum</t>
  </si>
  <si>
    <t>Interest Rates, Money Market Rate</t>
  </si>
  <si>
    <t>National Currency per U.S. Dollar, period average</t>
  </si>
  <si>
    <t>National Currency per US Dollar</t>
  </si>
  <si>
    <t>National Currency per U.S. Dollar, end of period</t>
  </si>
  <si>
    <t>Serbia, Republic of</t>
  </si>
  <si>
    <t>G4 / G7</t>
  </si>
  <si>
    <t>Solution</t>
  </si>
  <si>
    <t>given:  € per US$ (row 4), Dinar per US$ (Zeile 7); Inflation Euro area; Inflation Serbia</t>
  </si>
  <si>
    <t>1) Calculation nom exchange rate w
     [Euro pro Dinar]</t>
  </si>
  <si>
    <t>2) Calculation price level p  (Euro area)</t>
  </si>
  <si>
    <t>3) Calculation price level p_a (Serbia)</t>
  </si>
  <si>
    <t>base year 2000</t>
  </si>
  <si>
    <t>w= direct quoation , i.e. Euro = domestic</t>
  </si>
  <si>
    <t>nominal exchange rate</t>
  </si>
  <si>
    <t>price level Euro</t>
  </si>
  <si>
    <t>price level Serbia</t>
  </si>
  <si>
    <t>real exchange rate</t>
  </si>
  <si>
    <t>price level Euro/Serbia</t>
  </si>
  <si>
    <t xml:space="preserve">The development of the nominal exchange rate is similar to the relationship between price levels. Thus the real exchange rate is kept almost constant! </t>
  </si>
  <si>
    <t>Problem 2.3</t>
  </si>
  <si>
    <t xml:space="preserve">Purchasing power parity: the purchasing power of a currency at home corresponds to the purchasing power of the foreign currency abroad -&gt; long-term constant real exchange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</si>
</sst>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0"/>
      <name val="Arial"/>
      <charset val="204"/>
    </font>
    <font>
      <sz val="8"/>
      <color indexed="8"/>
      <name val="Arial"/>
      <family val="2"/>
    </font>
    <font>
      <sz val="11"/>
      <color rgb="FF9C6500"/>
      <name val="Calibri"/>
      <family val="2"/>
      <scheme val="minor"/>
    </font>
    <font>
      <b/>
      <sz val="10"/>
      <name val="Arial"/>
      <family val="2"/>
    </font>
    <font>
      <sz val="10"/>
      <name val="Arial"/>
      <family val="2"/>
    </font>
    <font>
      <sz val="8"/>
      <color indexed="8"/>
      <name val="Arial"/>
      <family val="2"/>
    </font>
    <font>
      <sz val="10"/>
      <color rgb="FFFF0000"/>
      <name val="Arial"/>
      <family val="2"/>
    </font>
  </fonts>
  <fills count="7">
    <fill>
      <patternFill patternType="none"/>
    </fill>
    <fill>
      <patternFill patternType="gray125"/>
    </fill>
    <fill>
      <patternFill patternType="solid">
        <fgColor indexed="10"/>
        <bgColor indexed="8"/>
      </patternFill>
    </fill>
    <fill>
      <patternFill patternType="solid">
        <fgColor rgb="FFFFEB9C"/>
      </patternFill>
    </fill>
    <fill>
      <patternFill patternType="solid">
        <fgColor theme="0"/>
        <bgColor indexed="64"/>
      </patternFill>
    </fill>
    <fill>
      <patternFill patternType="solid">
        <fgColor theme="3" tint="0.79998168889431442"/>
        <bgColor indexed="8"/>
      </patternFill>
    </fill>
    <fill>
      <patternFill patternType="solid">
        <fgColor theme="9" tint="0.79998168889431442"/>
        <bgColor indexed="64"/>
      </patternFill>
    </fill>
  </fills>
  <borders count="5">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2" fillId="3" borderId="0" applyNumberFormat="0" applyBorder="0" applyAlignment="0" applyProtection="0"/>
  </cellStyleXfs>
  <cellXfs count="24">
    <xf numFmtId="0" fontId="0" fillId="0" borderId="0" xfId="0"/>
    <xf numFmtId="0" fontId="1" fillId="2" borderId="1" xfId="0" applyNumberFormat="1" applyFont="1" applyFill="1" applyBorder="1" applyAlignment="1" applyProtection="1">
      <alignment horizontal="center" vertical="center" wrapText="1"/>
      <protection locked="0"/>
    </xf>
    <xf numFmtId="0" fontId="1" fillId="2" borderId="1" xfId="0" applyNumberFormat="1" applyFont="1" applyFill="1" applyBorder="1" applyAlignment="1" applyProtection="1">
      <alignment horizontal="left" vertical="top" wrapText="1"/>
      <protection locked="0"/>
    </xf>
    <xf numFmtId="164" fontId="1" fillId="0" borderId="1" xfId="0" applyNumberFormat="1" applyFont="1" applyFill="1" applyBorder="1" applyAlignment="1" applyProtection="1">
      <alignment horizontal="right" vertical="center" wrapText="1"/>
      <protection locked="0"/>
    </xf>
    <xf numFmtId="0" fontId="0" fillId="0" borderId="0" xfId="0"/>
    <xf numFmtId="0" fontId="1" fillId="2" borderId="1" xfId="0" applyNumberFormat="1" applyFont="1" applyFill="1" applyBorder="1" applyAlignment="1" applyProtection="1">
      <alignment horizontal="left" vertical="top" wrapText="1"/>
      <protection locked="0"/>
    </xf>
    <xf numFmtId="0" fontId="3" fillId="4" borderId="0" xfId="0" applyFont="1" applyFill="1"/>
    <xf numFmtId="0" fontId="0" fillId="4" borderId="0" xfId="0" applyFill="1"/>
    <xf numFmtId="0" fontId="4" fillId="4" borderId="0" xfId="0" applyFont="1" applyFill="1"/>
    <xf numFmtId="0" fontId="4" fillId="4" borderId="0" xfId="0" quotePrefix="1" applyFont="1" applyFill="1"/>
    <xf numFmtId="0" fontId="0" fillId="4" borderId="2" xfId="0" applyFill="1" applyBorder="1"/>
    <xf numFmtId="164" fontId="0" fillId="4" borderId="2" xfId="0" applyNumberFormat="1" applyFill="1" applyBorder="1"/>
    <xf numFmtId="0" fontId="5" fillId="5" borderId="2" xfId="0" applyNumberFormat="1" applyFont="1" applyFill="1" applyBorder="1" applyAlignment="1" applyProtection="1">
      <alignment horizontal="left" vertical="top" wrapText="1"/>
      <protection locked="0"/>
    </xf>
    <xf numFmtId="0" fontId="1" fillId="5" borderId="2" xfId="0" applyNumberFormat="1" applyFont="1" applyFill="1" applyBorder="1" applyAlignment="1" applyProtection="1">
      <alignment horizontal="left" vertical="top" wrapText="1"/>
      <protection locked="0"/>
    </xf>
    <xf numFmtId="164" fontId="0" fillId="6" borderId="2" xfId="0" applyNumberFormat="1" applyFill="1" applyBorder="1"/>
    <xf numFmtId="0" fontId="4" fillId="4" borderId="0" xfId="0" applyFont="1" applyFill="1" applyAlignment="1">
      <alignment horizontal="left"/>
    </xf>
    <xf numFmtId="0" fontId="4" fillId="4" borderId="3" xfId="0" applyFont="1" applyFill="1" applyBorder="1" applyAlignment="1">
      <alignment wrapText="1"/>
    </xf>
    <xf numFmtId="0" fontId="4" fillId="4" borderId="3" xfId="0" applyFont="1" applyFill="1" applyBorder="1"/>
    <xf numFmtId="0" fontId="4" fillId="4" borderId="3" xfId="0" applyFont="1" applyFill="1" applyBorder="1" applyAlignment="1">
      <alignment vertical="top"/>
    </xf>
    <xf numFmtId="0" fontId="0" fillId="4" borderId="3" xfId="0" applyFill="1" applyBorder="1"/>
    <xf numFmtId="0" fontId="4" fillId="4" borderId="0" xfId="0" applyFont="1" applyFill="1" applyAlignment="1">
      <alignment wrapText="1"/>
    </xf>
    <xf numFmtId="0" fontId="0" fillId="4" borderId="4" xfId="0" applyFill="1" applyBorder="1"/>
    <xf numFmtId="0" fontId="6" fillId="4" borderId="0" xfId="0" applyFont="1" applyFill="1"/>
    <xf numFmtId="0" fontId="2" fillId="3" borderId="0" xfId="1" applyAlignment="1">
      <alignment vertical="top" wrapText="1"/>
    </xf>
  </cellXfs>
  <cellStyles count="2">
    <cellStyle name="Neutral" xfId="1" builtinId="2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4D0C8"/>
      <rgbColor rgb="00A0BBDB"/>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v>relation price levels (left axis)</c:v>
          </c:tx>
          <c:marker>
            <c:symbol val="none"/>
          </c:marker>
          <c:val>
            <c:numRef>
              <c:f>'problem 2.3'!$G$13:$R$13</c:f>
              <c:numCache>
                <c:formatCode>0.000</c:formatCode>
                <c:ptCount val="12"/>
                <c:pt idx="0">
                  <c:v>0.52525872608767021</c:v>
                </c:pt>
                <c:pt idx="1">
                  <c:v>0.44949036480465054</c:v>
                </c:pt>
                <c:pt idx="2">
                  <c:v>0.41780524338531949</c:v>
                </c:pt>
                <c:pt idx="3">
                  <c:v>0.38452005229102565</c:v>
                </c:pt>
                <c:pt idx="4">
                  <c:v>0.33835291645147253</c:v>
                </c:pt>
                <c:pt idx="5">
                  <c:v>0.30951984353065931</c:v>
                </c:pt>
                <c:pt idx="6">
                  <c:v>0.29715399107646118</c:v>
                </c:pt>
                <c:pt idx="7">
                  <c:v>0.27304861569837857</c:v>
                </c:pt>
                <c:pt idx="8">
                  <c:v>0.25329489975054931</c:v>
                </c:pt>
                <c:pt idx="9">
                  <c:v>0.24251097651514719</c:v>
                </c:pt>
                <c:pt idx="10">
                  <c:v>0.22414320495388049</c:v>
                </c:pt>
                <c:pt idx="11">
                  <c:v>0.21404685237608473</c:v>
                </c:pt>
              </c:numCache>
            </c:numRef>
          </c:val>
          <c:smooth val="0"/>
          <c:extLst>
            <c:ext xmlns:c16="http://schemas.microsoft.com/office/drawing/2014/chart" uri="{C3380CC4-5D6E-409C-BE32-E72D297353CC}">
              <c16:uniqueId val="{00000000-BF27-4FF7-82B1-D99D6642EEBA}"/>
            </c:ext>
          </c:extLst>
        </c:ser>
        <c:dLbls>
          <c:showLegendKey val="0"/>
          <c:showVal val="0"/>
          <c:showCatName val="0"/>
          <c:showSerName val="0"/>
          <c:showPercent val="0"/>
          <c:showBubbleSize val="0"/>
        </c:dLbls>
        <c:marker val="1"/>
        <c:smooth val="0"/>
        <c:axId val="194911232"/>
        <c:axId val="266153920"/>
      </c:lineChart>
      <c:lineChart>
        <c:grouping val="standard"/>
        <c:varyColors val="0"/>
        <c:ser>
          <c:idx val="0"/>
          <c:order val="0"/>
          <c:tx>
            <c:v>nominal exchange rate (right axis)</c:v>
          </c:tx>
          <c:marker>
            <c:symbol val="none"/>
          </c:marker>
          <c:val>
            <c:numRef>
              <c:f>'problem 2.3'!$G$9:$R$9</c:f>
              <c:numCache>
                <c:formatCode>0.000</c:formatCode>
                <c:ptCount val="12"/>
                <c:pt idx="0">
                  <c:v>1.6514063797653918E-2</c:v>
                </c:pt>
                <c:pt idx="1">
                  <c:v>1.8013991175127603E-2</c:v>
                </c:pt>
                <c:pt idx="2">
                  <c:v>1.621668326097726E-2</c:v>
                </c:pt>
                <c:pt idx="3">
                  <c:v>1.390106238834566E-2</c:v>
                </c:pt>
                <c:pt idx="4">
                  <c:v>1.1134481416914409E-2</c:v>
                </c:pt>
                <c:pt idx="5">
                  <c:v>1.3291063436247235E-2</c:v>
                </c:pt>
                <c:pt idx="6">
                  <c:v>1.3599150887733662E-2</c:v>
                </c:pt>
                <c:pt idx="7">
                  <c:v>1.0853334041969366E-2</c:v>
                </c:pt>
                <c:pt idx="8">
                  <c:v>1.0787644856180119E-2</c:v>
                </c:pt>
                <c:pt idx="9">
                  <c:v>9.5237518572081695E-3</c:v>
                </c:pt>
                <c:pt idx="10">
                  <c:v>8.8956233087390518E-3</c:v>
                </c:pt>
                <c:pt idx="11">
                  <c:v>9.0314112048539095E-3</c:v>
                </c:pt>
              </c:numCache>
            </c:numRef>
          </c:val>
          <c:smooth val="0"/>
          <c:extLst>
            <c:ext xmlns:c16="http://schemas.microsoft.com/office/drawing/2014/chart" uri="{C3380CC4-5D6E-409C-BE32-E72D297353CC}">
              <c16:uniqueId val="{00000001-BF27-4FF7-82B1-D99D6642EEBA}"/>
            </c:ext>
          </c:extLst>
        </c:ser>
        <c:dLbls>
          <c:showLegendKey val="0"/>
          <c:showVal val="0"/>
          <c:showCatName val="0"/>
          <c:showSerName val="0"/>
          <c:showPercent val="0"/>
          <c:showBubbleSize val="0"/>
        </c:dLbls>
        <c:marker val="1"/>
        <c:smooth val="0"/>
        <c:axId val="194910720"/>
        <c:axId val="266154496"/>
      </c:lineChart>
      <c:catAx>
        <c:axId val="194911232"/>
        <c:scaling>
          <c:orientation val="minMax"/>
        </c:scaling>
        <c:delete val="0"/>
        <c:axPos val="b"/>
        <c:majorTickMark val="out"/>
        <c:minorTickMark val="none"/>
        <c:tickLblPos val="nextTo"/>
        <c:crossAx val="266153920"/>
        <c:crosses val="autoZero"/>
        <c:auto val="1"/>
        <c:lblAlgn val="ctr"/>
        <c:lblOffset val="100"/>
        <c:noMultiLvlLbl val="0"/>
      </c:catAx>
      <c:valAx>
        <c:axId val="266153920"/>
        <c:scaling>
          <c:orientation val="minMax"/>
        </c:scaling>
        <c:delete val="0"/>
        <c:axPos val="l"/>
        <c:majorGridlines/>
        <c:numFmt formatCode="General" sourceLinked="0"/>
        <c:majorTickMark val="out"/>
        <c:minorTickMark val="none"/>
        <c:tickLblPos val="nextTo"/>
        <c:crossAx val="194911232"/>
        <c:crosses val="autoZero"/>
        <c:crossBetween val="between"/>
      </c:valAx>
      <c:valAx>
        <c:axId val="266154496"/>
        <c:scaling>
          <c:orientation val="minMax"/>
          <c:max val="2.0000000000000004E-2"/>
          <c:min val="0"/>
        </c:scaling>
        <c:delete val="0"/>
        <c:axPos val="r"/>
        <c:numFmt formatCode="General" sourceLinked="0"/>
        <c:majorTickMark val="out"/>
        <c:minorTickMark val="none"/>
        <c:tickLblPos val="nextTo"/>
        <c:crossAx val="194910720"/>
        <c:crosses val="max"/>
        <c:crossBetween val="between"/>
        <c:majorUnit val="2.0000000000000005E-3"/>
        <c:minorUnit val="4.0000000000000013E-4"/>
      </c:valAx>
      <c:catAx>
        <c:axId val="194910720"/>
        <c:scaling>
          <c:orientation val="minMax"/>
        </c:scaling>
        <c:delete val="1"/>
        <c:axPos val="b"/>
        <c:majorTickMark val="out"/>
        <c:minorTickMark val="none"/>
        <c:tickLblPos val="nextTo"/>
        <c:crossAx val="266154496"/>
        <c:crosses val="autoZero"/>
        <c:auto val="1"/>
        <c:lblAlgn val="ctr"/>
        <c:lblOffset val="100"/>
        <c:noMultiLvlLbl val="0"/>
      </c:cat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47625</xdr:colOff>
      <xdr:row>14</xdr:row>
      <xdr:rowOff>47625</xdr:rowOff>
    </xdr:from>
    <xdr:to>
      <xdr:col>6</xdr:col>
      <xdr:colOff>16565</xdr:colOff>
      <xdr:row>29</xdr:row>
      <xdr:rowOff>91109</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1133475</xdr:colOff>
      <xdr:row>4</xdr:row>
      <xdr:rowOff>123825</xdr:rowOff>
    </xdr:from>
    <xdr:to>
      <xdr:col>1</xdr:col>
      <xdr:colOff>1800225</xdr:colOff>
      <xdr:row>6</xdr:row>
      <xdr:rowOff>114300</xdr:rowOff>
    </xdr:to>
    <xdr:pic>
      <xdr:nvPicPr>
        <xdr:cNvPr id="3" name="Grafik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5425" y="933450"/>
          <a:ext cx="6667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8282</xdr:colOff>
      <xdr:row>9</xdr:row>
      <xdr:rowOff>33131</xdr:rowOff>
    </xdr:from>
    <xdr:to>
      <xdr:col>3</xdr:col>
      <xdr:colOff>1293996</xdr:colOff>
      <xdr:row>11</xdr:row>
      <xdr:rowOff>109123</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3901108" y="1871870"/>
          <a:ext cx="1285714" cy="561905"/>
        </a:xfrm>
        <a:prstGeom prst="rect">
          <a:avLst/>
        </a:prstGeom>
      </xdr:spPr>
    </xdr:pic>
    <xdr:clientData/>
  </xdr:twoCellAnchor>
  <xdr:twoCellAnchor editAs="oneCell">
    <xdr:from>
      <xdr:col>3</xdr:col>
      <xdr:colOff>1358348</xdr:colOff>
      <xdr:row>9</xdr:row>
      <xdr:rowOff>8242</xdr:rowOff>
    </xdr:from>
    <xdr:to>
      <xdr:col>4</xdr:col>
      <xdr:colOff>49696</xdr:colOff>
      <xdr:row>11</xdr:row>
      <xdr:rowOff>99932</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5251174" y="1846981"/>
          <a:ext cx="1316935" cy="577603"/>
        </a:xfrm>
        <a:prstGeom prst="rect">
          <a:avLst/>
        </a:prstGeom>
      </xdr:spPr>
    </xdr:pic>
    <xdr:clientData/>
  </xdr:twoCellAnchor>
  <xdr:twoCellAnchor>
    <xdr:from>
      <xdr:col>3</xdr:col>
      <xdr:colOff>2114827</xdr:colOff>
      <xdr:row>9</xdr:row>
      <xdr:rowOff>220869</xdr:rowOff>
    </xdr:from>
    <xdr:to>
      <xdr:col>3</xdr:col>
      <xdr:colOff>2120348</xdr:colOff>
      <xdr:row>10</xdr:row>
      <xdr:rowOff>66261</xdr:rowOff>
    </xdr:to>
    <xdr:cxnSp macro="">
      <xdr:nvCxnSpPr>
        <xdr:cNvPr id="7" name="Gerader Verbinder 6">
          <a:extLst>
            <a:ext uri="{FF2B5EF4-FFF2-40B4-BE49-F238E27FC236}">
              <a16:creationId xmlns:a16="http://schemas.microsoft.com/office/drawing/2014/main" id="{D1EC9B94-DD6C-4035-AB99-AF31C42ECE6A}"/>
            </a:ext>
          </a:extLst>
        </xdr:cNvPr>
        <xdr:cNvCxnSpPr/>
      </xdr:nvCxnSpPr>
      <xdr:spPr bwMode="auto">
        <a:xfrm>
          <a:off x="6195392" y="2026478"/>
          <a:ext cx="5521" cy="99392"/>
        </a:xfrm>
        <a:prstGeom prst="line">
          <a:avLst/>
        </a:prstGeom>
        <a:solidFill>
          <a:srgbClr xmlns:mc="http://schemas.openxmlformats.org/markup-compatibility/2006" xmlns:a14="http://schemas.microsoft.com/office/drawing/2010/main" val="D4D0C8"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1"/>
  <sheetViews>
    <sheetView zoomScaleNormal="100" workbookViewId="0">
      <pane xSplit="6" ySplit="1" topLeftCell="G2" activePane="bottomRight" state="frozen"/>
      <selection pane="topRight"/>
      <selection pane="bottomLeft"/>
      <selection pane="bottomRight" activeCell="C19" sqref="C19"/>
    </sheetView>
  </sheetViews>
  <sheetFormatPr defaultColWidth="10.90625" defaultRowHeight="12.5" x14ac:dyDescent="0.25"/>
  <cols>
    <col min="1" max="1" width="15" customWidth="1"/>
    <col min="2" max="2" width="22.81640625" customWidth="1"/>
    <col min="3" max="3" width="18.453125" customWidth="1"/>
    <col min="4" max="4" width="8.54296875" hidden="1" customWidth="1"/>
    <col min="5" max="5" width="3" customWidth="1"/>
    <col min="6" max="6" width="23.7265625" customWidth="1"/>
    <col min="7" max="10" width="6.26953125" customWidth="1"/>
    <col min="11" max="18" width="7.1796875" customWidth="1"/>
    <col min="19" max="256" width="9.1796875" customWidth="1"/>
  </cols>
  <sheetData>
    <row r="1" spans="1:18" ht="23.9"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18" ht="56.25" customHeight="1" x14ac:dyDescent="0.25">
      <c r="A2" s="2" t="s">
        <v>18</v>
      </c>
      <c r="B2" s="2" t="s">
        <v>19</v>
      </c>
      <c r="C2" s="2" t="s">
        <v>20</v>
      </c>
      <c r="D2" s="2" t="s">
        <v>21</v>
      </c>
      <c r="E2" s="2" t="s">
        <v>22</v>
      </c>
      <c r="F2" s="2" t="s">
        <v>23</v>
      </c>
      <c r="G2" s="3">
        <v>2.4281964893993702</v>
      </c>
      <c r="H2" s="3">
        <v>2.2543273817636602</v>
      </c>
      <c r="I2" s="3">
        <v>2.1308736759792</v>
      </c>
      <c r="J2" s="3">
        <v>2.1812518488872499</v>
      </c>
      <c r="K2" s="3">
        <v>2.1781149683671099</v>
      </c>
      <c r="L2" s="3">
        <v>2.2033516945974201</v>
      </c>
      <c r="M2" s="3">
        <v>2.1411739765005899</v>
      </c>
      <c r="N2" s="3">
        <v>3.2921153677289698</v>
      </c>
      <c r="O2" s="3">
        <v>0.29522462575223901</v>
      </c>
      <c r="P2" s="3">
        <v>1.6235792718172399</v>
      </c>
      <c r="Q2" s="3">
        <v>2.7198556285157802</v>
      </c>
      <c r="R2" s="3">
        <v>2.4957739409016102</v>
      </c>
    </row>
    <row r="3" spans="1:18" ht="41.25" customHeight="1" x14ac:dyDescent="0.25">
      <c r="A3" s="2" t="s">
        <v>18</v>
      </c>
      <c r="B3" s="2" t="s">
        <v>25</v>
      </c>
      <c r="C3" s="2" t="s">
        <v>20</v>
      </c>
      <c r="D3" s="2" t="s">
        <v>21</v>
      </c>
      <c r="E3" s="2" t="s">
        <v>22</v>
      </c>
      <c r="F3" s="2" t="s">
        <v>24</v>
      </c>
      <c r="G3" s="4">
        <v>4.2629166666666674</v>
      </c>
      <c r="H3" s="4">
        <v>3.2588948883242366</v>
      </c>
      <c r="I3" s="4">
        <v>2.2616666666666698</v>
      </c>
      <c r="J3" s="4">
        <v>2.0458333333333298</v>
      </c>
      <c r="K3" s="4">
        <v>2.12333333333333</v>
      </c>
      <c r="L3" s="4">
        <v>3.0058333333333298</v>
      </c>
      <c r="M3" s="4">
        <v>3.9808333333333299</v>
      </c>
      <c r="N3" s="4">
        <v>3.7825000000000002</v>
      </c>
      <c r="O3" s="4">
        <v>0.69499999999999995</v>
      </c>
      <c r="P3" s="4">
        <v>0.48127898549999998</v>
      </c>
      <c r="Q3" s="4">
        <v>0.81599353761544902</v>
      </c>
      <c r="R3" s="4">
        <v>6.3984968734968797E-2</v>
      </c>
    </row>
    <row r="4" spans="1:18" ht="52.5" customHeight="1" x14ac:dyDescent="0.25">
      <c r="A4" s="2" t="s">
        <v>18</v>
      </c>
      <c r="B4" s="2" t="s">
        <v>26</v>
      </c>
      <c r="C4" s="2" t="s">
        <v>20</v>
      </c>
      <c r="D4" s="2" t="s">
        <v>21</v>
      </c>
      <c r="E4" s="2" t="s">
        <v>22</v>
      </c>
      <c r="F4" s="2" t="s">
        <v>27</v>
      </c>
      <c r="G4" s="4">
        <v>1.11751</v>
      </c>
      <c r="H4" s="4">
        <v>1.0625516666666666</v>
      </c>
      <c r="I4" s="4">
        <v>0.88603416666666668</v>
      </c>
      <c r="J4" s="4">
        <v>0.805365</v>
      </c>
      <c r="K4" s="4">
        <v>0.80412000000000006</v>
      </c>
      <c r="L4" s="4">
        <v>0.7971408333333333</v>
      </c>
      <c r="M4" s="4">
        <v>0.73063750000000016</v>
      </c>
      <c r="N4" s="4">
        <v>0.68267471123987311</v>
      </c>
      <c r="O4" s="4">
        <v>0.71984335978561498</v>
      </c>
      <c r="P4" s="4">
        <v>0.75504495198983501</v>
      </c>
      <c r="Q4" s="4">
        <v>0.71935525360915398</v>
      </c>
      <c r="R4" s="4">
        <v>0.77829360141285198</v>
      </c>
    </row>
    <row r="5" spans="1:18" ht="40.5" customHeight="1" x14ac:dyDescent="0.25">
      <c r="A5" s="5" t="s">
        <v>29</v>
      </c>
      <c r="B5" s="5" t="s">
        <v>19</v>
      </c>
      <c r="C5" s="5" t="s">
        <v>20</v>
      </c>
      <c r="D5" s="5" t="s">
        <v>21</v>
      </c>
      <c r="E5" s="5" t="s">
        <v>22</v>
      </c>
      <c r="F5" s="5" t="s">
        <v>23</v>
      </c>
      <c r="G5" s="4">
        <v>95.005225810000596</v>
      </c>
      <c r="H5" s="4">
        <v>19.490832157968999</v>
      </c>
      <c r="I5" s="4">
        <v>9.8761788972957802</v>
      </c>
      <c r="J5" s="4">
        <v>11.026362718346469</v>
      </c>
      <c r="K5" s="4">
        <v>16.119980648282528</v>
      </c>
      <c r="L5" s="4">
        <v>11.7240229980835</v>
      </c>
      <c r="M5" s="4">
        <v>6.3917064439140603</v>
      </c>
      <c r="N5" s="4">
        <v>12.410986775177401</v>
      </c>
      <c r="O5" s="4">
        <v>8.1169509223810898</v>
      </c>
      <c r="P5" s="4">
        <v>6.1425536024724696</v>
      </c>
      <c r="Q5" s="4">
        <v>11.137397634212901</v>
      </c>
      <c r="R5" s="4">
        <v>7.3303858959663604</v>
      </c>
    </row>
    <row r="6" spans="1:18" ht="38.25" customHeight="1" x14ac:dyDescent="0.25">
      <c r="A6" s="5" t="s">
        <v>29</v>
      </c>
      <c r="B6" s="5" t="s">
        <v>25</v>
      </c>
      <c r="C6" s="5" t="s">
        <v>20</v>
      </c>
      <c r="D6" s="5" t="s">
        <v>21</v>
      </c>
      <c r="E6" s="5" t="s">
        <v>22</v>
      </c>
      <c r="F6" s="5" t="s">
        <v>24</v>
      </c>
      <c r="G6" s="4">
        <v>31.909131643738199</v>
      </c>
      <c r="H6" s="4">
        <v>15.4813845733867</v>
      </c>
      <c r="I6" s="4">
        <v>12.6920187491097</v>
      </c>
      <c r="J6" s="4">
        <v>12.860735769967</v>
      </c>
      <c r="K6" s="4">
        <v>20.51</v>
      </c>
      <c r="L6" s="4">
        <v>16.510000000000002</v>
      </c>
      <c r="M6" s="4">
        <v>10.31</v>
      </c>
      <c r="N6" s="4">
        <v>15.550800000000001</v>
      </c>
      <c r="O6" s="4">
        <v>11.01</v>
      </c>
      <c r="P6" s="4">
        <v>13.1</v>
      </c>
      <c r="Q6" s="4">
        <v>11.04</v>
      </c>
      <c r="R6" s="4">
        <v>11.89</v>
      </c>
    </row>
    <row r="7" spans="1:18" ht="32.25" customHeight="1" x14ac:dyDescent="0.25">
      <c r="A7" s="5" t="s">
        <v>29</v>
      </c>
      <c r="B7" s="5" t="s">
        <v>28</v>
      </c>
      <c r="C7" s="5" t="s">
        <v>20</v>
      </c>
      <c r="D7" s="5" t="s">
        <v>21</v>
      </c>
      <c r="E7" s="5" t="s">
        <v>22</v>
      </c>
      <c r="F7" s="5" t="s">
        <v>27</v>
      </c>
      <c r="G7" s="4">
        <v>67.670199999999994</v>
      </c>
      <c r="H7" s="4">
        <v>58.9848</v>
      </c>
      <c r="I7" s="4">
        <v>54.6372</v>
      </c>
      <c r="J7" s="4">
        <v>57.935499999999998</v>
      </c>
      <c r="K7" s="4">
        <v>72.218900000000005</v>
      </c>
      <c r="L7" s="4">
        <v>59.975700000000003</v>
      </c>
      <c r="M7" s="4">
        <v>53.726700000000001</v>
      </c>
      <c r="N7" s="4">
        <v>62.9</v>
      </c>
      <c r="O7" s="4">
        <v>66.728499999999997</v>
      </c>
      <c r="P7" s="4">
        <v>79.280199999999994</v>
      </c>
      <c r="Q7" s="4">
        <v>80.866200000000006</v>
      </c>
      <c r="R7" s="4">
        <v>86.176299999999998</v>
      </c>
    </row>
    <row r="13" spans="1:18" s="4" customFormat="1" x14ac:dyDescent="0.25"/>
    <row r="14" spans="1:18" s="4" customFormat="1" x14ac:dyDescent="0.25"/>
    <row r="15" spans="1:18" s="4" customFormat="1" x14ac:dyDescent="0.25"/>
    <row r="16" spans="1:18" s="4" customFormat="1" x14ac:dyDescent="0.25"/>
    <row r="17" s="4" customFormat="1" x14ac:dyDescent="0.25"/>
    <row r="18" s="4" customFormat="1" x14ac:dyDescent="0.25"/>
    <row r="19" s="4" customFormat="1" x14ac:dyDescent="0.25"/>
    <row r="20" s="4" customFormat="1" x14ac:dyDescent="0.25"/>
    <row r="21" s="4" customFormat="1" x14ac:dyDescent="0.25"/>
  </sheetData>
  <pageMargins left="0.39370078740157483" right="0.39370078740157483" top="0.78740157480314965" bottom="0.39370078740157483" header="0.39370078740157483" footer="0.39370078740157483"/>
  <pageSetup paperSize="9" scale="8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2"/>
  <sheetViews>
    <sheetView tabSelected="1" zoomScale="115" zoomScaleNormal="115" workbookViewId="0">
      <selection activeCell="F3" sqref="F3"/>
    </sheetView>
  </sheetViews>
  <sheetFormatPr defaultColWidth="11.453125" defaultRowHeight="12.5" x14ac:dyDescent="0.25"/>
  <cols>
    <col min="1" max="1" width="5.453125" style="7" customWidth="1"/>
    <col min="2" max="2" width="38.26953125" style="7" customWidth="1"/>
    <col min="3" max="3" width="14.7265625" style="7" customWidth="1"/>
    <col min="4" max="4" width="39.453125" style="7" customWidth="1"/>
    <col min="5" max="5" width="11.453125" style="7"/>
    <col min="6" max="6" width="11.453125" style="7" customWidth="1"/>
    <col min="7" max="18" width="8.7265625" style="7" customWidth="1"/>
    <col min="19" max="16384" width="11.453125" style="7"/>
  </cols>
  <sheetData>
    <row r="1" spans="1:19" ht="18" customHeight="1" x14ac:dyDescent="0.3">
      <c r="A1" s="6" t="s">
        <v>44</v>
      </c>
      <c r="B1" s="6"/>
    </row>
    <row r="2" spans="1:19" ht="16.5" customHeight="1" x14ac:dyDescent="0.3">
      <c r="B2" s="6"/>
    </row>
    <row r="3" spans="1:19" ht="16.5" customHeight="1" x14ac:dyDescent="0.25">
      <c r="B3" s="8" t="s">
        <v>45</v>
      </c>
      <c r="F3" s="9"/>
    </row>
    <row r="5" spans="1:19" x14ac:dyDescent="0.25">
      <c r="B5" s="9"/>
    </row>
    <row r="6" spans="1:19" ht="13.5" customHeight="1" x14ac:dyDescent="0.25">
      <c r="B6" s="8" t="s">
        <v>31</v>
      </c>
      <c r="C6" s="15" t="s">
        <v>32</v>
      </c>
      <c r="E6" s="8"/>
    </row>
    <row r="8" spans="1:19" x14ac:dyDescent="0.25">
      <c r="F8" s="12"/>
      <c r="G8" s="12">
        <v>2001</v>
      </c>
      <c r="H8" s="12">
        <v>2002</v>
      </c>
      <c r="I8" s="12">
        <v>2003</v>
      </c>
      <c r="J8" s="12">
        <v>2004</v>
      </c>
      <c r="K8" s="12">
        <v>2005</v>
      </c>
      <c r="L8" s="12">
        <v>2006</v>
      </c>
      <c r="M8" s="12">
        <v>2007</v>
      </c>
      <c r="N8" s="12">
        <v>2008</v>
      </c>
      <c r="O8" s="12">
        <v>2009</v>
      </c>
      <c r="P8" s="12">
        <v>2010</v>
      </c>
      <c r="Q8" s="12">
        <v>2011</v>
      </c>
      <c r="R8" s="12">
        <v>2012</v>
      </c>
    </row>
    <row r="9" spans="1:19" ht="27.75" customHeight="1" x14ac:dyDescent="0.25">
      <c r="B9" s="16" t="s">
        <v>33</v>
      </c>
      <c r="C9" s="18" t="s">
        <v>30</v>
      </c>
      <c r="D9" s="20" t="s">
        <v>37</v>
      </c>
      <c r="F9" s="13" t="s">
        <v>38</v>
      </c>
      <c r="G9" s="11">
        <f>Table!G4/Table!G7</f>
        <v>1.6514063797653918E-2</v>
      </c>
      <c r="H9" s="11">
        <f>Table!H4/Table!H7</f>
        <v>1.8013991175127603E-2</v>
      </c>
      <c r="I9" s="11">
        <f>Table!I4/Table!I7</f>
        <v>1.621668326097726E-2</v>
      </c>
      <c r="J9" s="11">
        <f>Table!J4/Table!J7</f>
        <v>1.390106238834566E-2</v>
      </c>
      <c r="K9" s="11">
        <f>Table!K4/Table!K7</f>
        <v>1.1134481416914409E-2</v>
      </c>
      <c r="L9" s="11">
        <f>Table!L4/Table!L7</f>
        <v>1.3291063436247235E-2</v>
      </c>
      <c r="M9" s="11">
        <f>Table!M4/Table!M7</f>
        <v>1.3599150887733662E-2</v>
      </c>
      <c r="N9" s="11">
        <f>Table!N4/Table!N7</f>
        <v>1.0853334041969366E-2</v>
      </c>
      <c r="O9" s="11">
        <f>Table!O4/Table!O7</f>
        <v>1.0787644856180119E-2</v>
      </c>
      <c r="P9" s="11">
        <f>Table!P4/Table!P7</f>
        <v>9.5237518572081695E-3</v>
      </c>
      <c r="Q9" s="11">
        <f>Table!Q4/Table!Q7</f>
        <v>8.8956233087390518E-3</v>
      </c>
      <c r="R9" s="11">
        <f>Table!R4/Table!R7</f>
        <v>9.0314112048539095E-3</v>
      </c>
    </row>
    <row r="10" spans="1:19" x14ac:dyDescent="0.25">
      <c r="B10" s="17" t="s">
        <v>34</v>
      </c>
      <c r="C10" s="17" t="s">
        <v>36</v>
      </c>
      <c r="F10" s="13" t="s">
        <v>39</v>
      </c>
      <c r="G10" s="10">
        <f>100*(1+Table!G2/100)</f>
        <v>102.42819648939938</v>
      </c>
      <c r="H10" s="10">
        <f>G10*(1+Table!H2/100)</f>
        <v>104.73726336950659</v>
      </c>
      <c r="I10" s="10">
        <f>H10*(1+Table!I2/100)</f>
        <v>106.96908214358841</v>
      </c>
      <c r="J10" s="10">
        <f>I10*(1+Table!J2/100)</f>
        <v>109.30234722558315</v>
      </c>
      <c r="K10" s="10">
        <f>J10*(1+Table!K2/100)</f>
        <v>111.68307801128016</v>
      </c>
      <c r="L10" s="10">
        <f>K10*(1+Table!L2/100)</f>
        <v>114.14384900322027</v>
      </c>
      <c r="M10" s="10">
        <f>L10*(1+Table!M2/100)</f>
        <v>116.58786739385336</v>
      </c>
      <c r="N10" s="10">
        <f>M10*(1+Table!N2/100)</f>
        <v>120.42607449323388</v>
      </c>
      <c r="O10" s="10">
        <f>N10*(1+Table!O2/100)</f>
        <v>120.78160192096465</v>
      </c>
      <c r="P10" s="10">
        <f>O10*(1+Table!P2/100)</f>
        <v>122.74258697392224</v>
      </c>
      <c r="Q10" s="10">
        <f>P10*(1+Table!Q2/100)</f>
        <v>126.08100813431834</v>
      </c>
      <c r="R10" s="10">
        <f>Q10*(1+Table!R2/100)</f>
        <v>129.22770507976071</v>
      </c>
      <c r="S10" s="21"/>
    </row>
    <row r="11" spans="1:19" ht="20" x14ac:dyDescent="0.25">
      <c r="B11" s="17" t="s">
        <v>35</v>
      </c>
      <c r="C11" s="19"/>
      <c r="D11"/>
      <c r="F11" s="13" t="s">
        <v>40</v>
      </c>
      <c r="G11" s="10">
        <f>100*(1+Table!G5/100)</f>
        <v>195.00522581000058</v>
      </c>
      <c r="H11" s="10">
        <f>G11*(1+Table!H5/100)</f>
        <v>233.01336707189625</v>
      </c>
      <c r="I11" s="10">
        <f>H11*(1+Table!I5/100)</f>
        <v>256.02618405852922</v>
      </c>
      <c r="J11" s="10">
        <f>I11*(1+Table!J5/100)</f>
        <v>284.25655976676398</v>
      </c>
      <c r="K11" s="10">
        <f>J11*(1+Table!K5/100)</f>
        <v>330.07866219264002</v>
      </c>
      <c r="L11" s="10">
        <f>K11*(1+Table!L5/100)</f>
        <v>368.77716045987148</v>
      </c>
      <c r="M11" s="10">
        <f>L11*(1+Table!M5/100)</f>
        <v>392.34831398866839</v>
      </c>
      <c r="N11" s="10">
        <f>M11*(1+Table!N5/100)</f>
        <v>441.04261135043356</v>
      </c>
      <c r="O11" s="10">
        <f>N11*(1+Table!O5/100)</f>
        <v>476.84182366053625</v>
      </c>
      <c r="P11" s="10">
        <f>O11*(1+Table!P5/100)</f>
        <v>506.13208827789191</v>
      </c>
      <c r="Q11" s="10">
        <f>P11*(1+Table!Q5/100)</f>
        <v>562.50203150374625</v>
      </c>
      <c r="R11" s="10">
        <f>Q11*(1+Table!R5/100)</f>
        <v>603.73560108562106</v>
      </c>
      <c r="S11" s="21"/>
    </row>
    <row r="12" spans="1:19" ht="20" x14ac:dyDescent="0.25">
      <c r="D12" s="22"/>
      <c r="F12" s="13" t="s">
        <v>41</v>
      </c>
      <c r="G12" s="14">
        <f>G9*G11/G10</f>
        <v>3.1439865684206786E-2</v>
      </c>
      <c r="H12" s="14">
        <f t="shared" ref="H12:R12" si="0">H9*H11/H10</f>
        <v>4.0076479020760593E-2</v>
      </c>
      <c r="I12" s="14">
        <f t="shared" si="0"/>
        <v>3.8813977367970647E-2</v>
      </c>
      <c r="J12" s="14">
        <f t="shared" si="0"/>
        <v>3.6151722921915611E-2</v>
      </c>
      <c r="K12" s="14">
        <f t="shared" si="0"/>
        <v>3.2907892545124093E-2</v>
      </c>
      <c r="L12" s="14">
        <f t="shared" si="0"/>
        <v>4.2940909004855761E-2</v>
      </c>
      <c r="M12" s="14">
        <f t="shared" si="0"/>
        <v>4.5764658379548545E-2</v>
      </c>
      <c r="N12" s="14">
        <f t="shared" si="0"/>
        <v>3.9748723919400611E-2</v>
      </c>
      <c r="O12" s="14">
        <f t="shared" si="0"/>
        <v>4.2589269925308565E-2</v>
      </c>
      <c r="P12" s="14">
        <f t="shared" si="0"/>
        <v>3.9271425953840561E-2</v>
      </c>
      <c r="Q12" s="14">
        <f t="shared" si="0"/>
        <v>3.9687231698901634E-2</v>
      </c>
      <c r="R12" s="14">
        <f t="shared" si="0"/>
        <v>4.2193618381201579E-2</v>
      </c>
    </row>
    <row r="13" spans="1:19" ht="20" x14ac:dyDescent="0.25">
      <c r="F13" s="13" t="s">
        <v>42</v>
      </c>
      <c r="G13" s="11">
        <f>G10/G11</f>
        <v>0.52525872608767021</v>
      </c>
      <c r="H13" s="11">
        <f t="shared" ref="H13:R13" si="1">H10/H11</f>
        <v>0.44949036480465054</v>
      </c>
      <c r="I13" s="11">
        <f t="shared" si="1"/>
        <v>0.41780524338531949</v>
      </c>
      <c r="J13" s="11">
        <f t="shared" si="1"/>
        <v>0.38452005229102565</v>
      </c>
      <c r="K13" s="11">
        <f t="shared" si="1"/>
        <v>0.33835291645147253</v>
      </c>
      <c r="L13" s="11">
        <f t="shared" si="1"/>
        <v>0.30951984353065931</v>
      </c>
      <c r="M13" s="11">
        <f t="shared" si="1"/>
        <v>0.29715399107646118</v>
      </c>
      <c r="N13" s="11">
        <f t="shared" si="1"/>
        <v>0.27304861569837857</v>
      </c>
      <c r="O13" s="11">
        <f t="shared" si="1"/>
        <v>0.25329489975054931</v>
      </c>
      <c r="P13" s="11">
        <f t="shared" si="1"/>
        <v>0.24251097651514719</v>
      </c>
      <c r="Q13" s="11">
        <f t="shared" si="1"/>
        <v>0.22414320495388049</v>
      </c>
      <c r="R13" s="11">
        <f t="shared" si="1"/>
        <v>0.21404685237608473</v>
      </c>
    </row>
    <row r="16" spans="1:19" x14ac:dyDescent="0.25">
      <c r="H16" s="23" t="s">
        <v>43</v>
      </c>
      <c r="I16" s="23"/>
      <c r="J16" s="23"/>
      <c r="K16" s="23"/>
      <c r="L16" s="23"/>
    </row>
    <row r="17" spans="8:12" x14ac:dyDescent="0.25">
      <c r="H17" s="23"/>
      <c r="I17" s="23"/>
      <c r="J17" s="23"/>
      <c r="K17" s="23"/>
      <c r="L17" s="23"/>
    </row>
    <row r="18" spans="8:12" x14ac:dyDescent="0.25">
      <c r="H18" s="23"/>
      <c r="I18" s="23"/>
      <c r="J18" s="23"/>
      <c r="K18" s="23"/>
      <c r="L18" s="23"/>
    </row>
    <row r="19" spans="8:12" x14ac:dyDescent="0.25">
      <c r="H19" s="23"/>
      <c r="I19" s="23"/>
      <c r="J19" s="23"/>
      <c r="K19" s="23"/>
      <c r="L19" s="23"/>
    </row>
    <row r="20" spans="8:12" x14ac:dyDescent="0.25">
      <c r="H20" s="23"/>
      <c r="I20" s="23"/>
      <c r="J20" s="23"/>
      <c r="K20" s="23"/>
      <c r="L20" s="23"/>
    </row>
    <row r="21" spans="8:12" x14ac:dyDescent="0.25">
      <c r="H21" s="23"/>
      <c r="I21" s="23"/>
      <c r="J21" s="23"/>
      <c r="K21" s="23"/>
      <c r="L21" s="23"/>
    </row>
    <row r="22" spans="8:12" x14ac:dyDescent="0.25">
      <c r="H22" s="23"/>
      <c r="I22" s="23"/>
      <c r="J22" s="23"/>
      <c r="K22" s="23"/>
      <c r="L22" s="23"/>
    </row>
  </sheetData>
  <mergeCells count="1">
    <mergeCell ref="H16:L22"/>
  </mergeCells>
  <pageMargins left="0.7" right="0.7" top="0.78740157499999996" bottom="0.78740157499999996" header="0.3" footer="0.3"/>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vt:lpstr>
      <vt:lpstr>problem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 Graf Lambsdorff</dc:creator>
  <cp:lastModifiedBy>marcusgia</cp:lastModifiedBy>
  <cp:lastPrinted>2016-11-15T11:08:31Z</cp:lastPrinted>
  <dcterms:created xsi:type="dcterms:W3CDTF">2013-03-19T07:53:32Z</dcterms:created>
  <dcterms:modified xsi:type="dcterms:W3CDTF">2020-06-16T11:59:10Z</dcterms:modified>
</cp:coreProperties>
</file>